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729"/>
  <workbookPr date1904="1" showInkAnnotation="0" autoCompressPictures="0"/>
  <bookViews>
    <workbookView xWindow="160" yWindow="0" windowWidth="25600" windowHeight="19820" tabRatio="204" activeTab="1"/>
  </bookViews>
  <sheets>
    <sheet name="étalonnage" sheetId="1" r:id="rId1"/>
    <sheet name="mesures" sheetId="62948" r:id="rId2"/>
  </sheets>
  <definedNames>
    <definedName name="solver_adj" localSheetId="1" hidden="1">mesures!$S$186,mesures!$S$191</definedName>
    <definedName name="solver_cvg" localSheetId="1" hidden="1">0.0001</definedName>
    <definedName name="solver_drv" localSheetId="1" hidden="1">1</definedName>
    <definedName name="solver_est" localSheetId="1" hidden="1">1</definedName>
    <definedName name="solver_itr" localSheetId="1" hidden="1">100</definedName>
    <definedName name="solver_lin" localSheetId="1" hidden="1">2</definedName>
    <definedName name="solver_neg" localSheetId="1" hidden="1">2</definedName>
    <definedName name="solver_num" localSheetId="1" hidden="1">0</definedName>
    <definedName name="solver_nwt" localSheetId="1" hidden="1">1</definedName>
    <definedName name="solver_opt" localSheetId="1" hidden="1">mesures!#REF!</definedName>
    <definedName name="solver_pre" localSheetId="1" hidden="1">0.000001</definedName>
    <definedName name="solver_scl" localSheetId="1" hidden="1">2</definedName>
    <definedName name="solver_sho" localSheetId="1" hidden="1">2</definedName>
    <definedName name="solver_tim" localSheetId="1" hidden="1">100</definedName>
    <definedName name="solver_tol" localSheetId="1" hidden="1">0.05</definedName>
    <definedName name="solver_typ" localSheetId="1" hidden="1">2</definedName>
    <definedName name="solver_val" localSheetId="1" hidden="1">0</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E5" i="1" l="1"/>
  <c r="E6" i="1"/>
  <c r="E7" i="1"/>
  <c r="E8" i="1"/>
  <c r="E9" i="1"/>
  <c r="E10" i="1"/>
  <c r="E11" i="1"/>
  <c r="I6" i="62948"/>
  <c r="D6" i="62948"/>
  <c r="D2270" i="62948"/>
  <c r="D2271" i="62948"/>
  <c r="D2272" i="62948"/>
  <c r="D2273" i="62948"/>
  <c r="D2274" i="62948"/>
  <c r="D2275" i="62948"/>
  <c r="D2276" i="62948"/>
  <c r="D2277" i="62948"/>
  <c r="D2278" i="62948"/>
  <c r="D2279" i="62948"/>
  <c r="D2280" i="62948"/>
  <c r="D2281" i="62948"/>
  <c r="D2282" i="62948"/>
  <c r="D2283" i="62948"/>
  <c r="D2284" i="62948"/>
  <c r="D2285" i="62948"/>
  <c r="D2286" i="62948"/>
  <c r="D2287" i="62948"/>
  <c r="D2288" i="62948"/>
  <c r="D2289" i="62948"/>
  <c r="D2290" i="62948"/>
  <c r="D2291" i="62948"/>
  <c r="D2292" i="62948"/>
  <c r="D2293" i="62948"/>
  <c r="D2294" i="62948"/>
  <c r="D2295" i="62948"/>
  <c r="D2296" i="62948"/>
  <c r="D2297" i="62948"/>
  <c r="D2298" i="62948"/>
  <c r="D2299" i="62948"/>
  <c r="D2300" i="62948"/>
  <c r="D2301" i="62948"/>
  <c r="D2302" i="62948"/>
  <c r="D2303" i="62948"/>
  <c r="D2304" i="62948"/>
  <c r="D2305" i="62948"/>
  <c r="D2306" i="62948"/>
  <c r="D2307" i="62948"/>
  <c r="D2308" i="62948"/>
  <c r="D2309" i="62948"/>
  <c r="D2310" i="62948"/>
  <c r="D2311" i="62948"/>
  <c r="D2312" i="62948"/>
  <c r="D2313" i="62948"/>
  <c r="D2314" i="62948"/>
  <c r="D2315" i="62948"/>
  <c r="D2316" i="62948"/>
  <c r="D2317" i="62948"/>
  <c r="D2318" i="62948"/>
  <c r="D2319" i="62948"/>
  <c r="D2320" i="62948"/>
  <c r="D2321" i="62948"/>
  <c r="D2322" i="62948"/>
  <c r="D2323" i="62948"/>
  <c r="D2324" i="62948"/>
  <c r="D2325" i="62948"/>
  <c r="D2326" i="62948"/>
  <c r="D2327" i="62948"/>
  <c r="D2328" i="62948"/>
  <c r="D2329" i="62948"/>
  <c r="D2330" i="62948"/>
  <c r="D2331" i="62948"/>
  <c r="D2332" i="62948"/>
  <c r="D2333" i="62948"/>
  <c r="D2334" i="62948"/>
  <c r="D2335" i="62948"/>
  <c r="D2336" i="62948"/>
  <c r="D2337" i="62948"/>
  <c r="D2338" i="62948"/>
  <c r="D2339" i="62948"/>
  <c r="D2340" i="62948"/>
  <c r="D2341" i="62948"/>
  <c r="D2342" i="62948"/>
  <c r="D2343" i="62948"/>
  <c r="D2344" i="62948"/>
  <c r="D2345" i="62948"/>
  <c r="D2346" i="62948"/>
  <c r="D2347" i="62948"/>
  <c r="D2348" i="62948"/>
  <c r="D2349" i="62948"/>
  <c r="D2350" i="62948"/>
  <c r="D2351" i="62948"/>
  <c r="D2352" i="62948"/>
  <c r="D2353" i="62948"/>
  <c r="D2354" i="62948"/>
  <c r="D2355" i="62948"/>
  <c r="D2356" i="62948"/>
  <c r="D2357" i="62948"/>
  <c r="D2358" i="62948"/>
  <c r="D2359" i="62948"/>
  <c r="D2360" i="62948"/>
  <c r="D2361" i="62948"/>
  <c r="D2362" i="62948"/>
  <c r="D2363" i="62948"/>
  <c r="D2364" i="62948"/>
  <c r="D2365" i="62948"/>
  <c r="D2366" i="62948"/>
  <c r="D2367" i="62948"/>
  <c r="D2368" i="62948"/>
  <c r="D2369" i="62948"/>
  <c r="D2370" i="62948"/>
  <c r="D2371" i="62948"/>
  <c r="D2372" i="62948"/>
  <c r="D2373" i="62948"/>
  <c r="D2374" i="62948"/>
  <c r="D2375" i="62948"/>
  <c r="D2376" i="62948"/>
  <c r="D2377" i="62948"/>
  <c r="D2378" i="62948"/>
  <c r="D2379" i="62948"/>
  <c r="D2380" i="62948"/>
  <c r="D2381" i="62948"/>
  <c r="D2382" i="62948"/>
  <c r="D2383" i="62948"/>
  <c r="D2384" i="62948"/>
  <c r="D2385" i="62948"/>
  <c r="D2386" i="62948"/>
  <c r="D2387" i="62948"/>
  <c r="D2388" i="62948"/>
  <c r="D2389" i="62948"/>
  <c r="D2390" i="62948"/>
  <c r="D2391" i="62948"/>
  <c r="D2392" i="62948"/>
  <c r="D2393" i="62948"/>
  <c r="D2394" i="62948"/>
  <c r="D2395" i="62948"/>
  <c r="D2396" i="62948"/>
  <c r="D2397" i="62948"/>
  <c r="D2398" i="62948"/>
  <c r="D2399" i="62948"/>
  <c r="D2400" i="62948"/>
  <c r="D2401" i="62948"/>
  <c r="D2402" i="62948"/>
  <c r="D2403" i="62948"/>
  <c r="D2404" i="62948"/>
  <c r="D2405" i="62948"/>
  <c r="D2406" i="62948"/>
  <c r="D2407" i="62948"/>
  <c r="D2408" i="62948"/>
  <c r="D2409" i="62948"/>
  <c r="D2410" i="62948"/>
  <c r="D2411" i="62948"/>
  <c r="D2412" i="62948"/>
  <c r="D2413" i="62948"/>
  <c r="D2414" i="62948"/>
  <c r="D2415" i="62948"/>
  <c r="D2416" i="62948"/>
  <c r="D2417" i="62948"/>
  <c r="D2418" i="62948"/>
  <c r="D2419" i="62948"/>
  <c r="D2420" i="62948"/>
  <c r="D2421" i="62948"/>
  <c r="D2422" i="62948"/>
  <c r="D2423" i="62948"/>
  <c r="D2424" i="62948"/>
  <c r="D2425" i="62948"/>
  <c r="D2426" i="62948"/>
  <c r="D2427" i="62948"/>
  <c r="D2428" i="62948"/>
  <c r="D2429" i="62948"/>
  <c r="D2430" i="62948"/>
  <c r="D2431" i="62948"/>
  <c r="D2432" i="62948"/>
  <c r="D2433" i="62948"/>
  <c r="D2434" i="62948"/>
  <c r="D2435" i="62948"/>
  <c r="D2436" i="62948"/>
  <c r="D2437" i="62948"/>
  <c r="D2438" i="62948"/>
  <c r="D2439" i="62948"/>
  <c r="D2440" i="62948"/>
  <c r="D2441" i="62948"/>
  <c r="D2442" i="62948"/>
  <c r="D2443" i="62948"/>
  <c r="D2444" i="62948"/>
  <c r="D2445" i="62948"/>
  <c r="D2446" i="62948"/>
  <c r="D2447" i="62948"/>
  <c r="D2448" i="62948"/>
  <c r="D2449" i="62948"/>
  <c r="D2450" i="62948"/>
  <c r="D2451" i="62948"/>
  <c r="D2452" i="62948"/>
  <c r="D2453" i="62948"/>
  <c r="D2454" i="62948"/>
  <c r="D2455" i="62948"/>
  <c r="D2456" i="62948"/>
  <c r="D2457" i="62948"/>
  <c r="D2458" i="62948"/>
  <c r="D2459" i="62948"/>
  <c r="D2460" i="62948"/>
  <c r="D2461" i="62948"/>
  <c r="D2462" i="62948"/>
  <c r="D2463" i="62948"/>
  <c r="D2464" i="62948"/>
  <c r="D2465" i="62948"/>
  <c r="D2466" i="62948"/>
  <c r="D2467" i="62948"/>
  <c r="D2468" i="62948"/>
  <c r="D2469" i="62948"/>
  <c r="D2470" i="62948"/>
  <c r="D2471" i="62948"/>
  <c r="D2472" i="62948"/>
  <c r="D2473" i="62948"/>
  <c r="D2474" i="62948"/>
  <c r="D2475" i="62948"/>
  <c r="D2476" i="62948"/>
  <c r="D2477" i="62948"/>
  <c r="D2478" i="62948"/>
  <c r="D2479" i="62948"/>
  <c r="D2480" i="62948"/>
  <c r="D2481" i="62948"/>
  <c r="D2482" i="62948"/>
  <c r="D2483" i="62948"/>
  <c r="D2484" i="62948"/>
  <c r="D2485" i="62948"/>
  <c r="D2486" i="62948"/>
  <c r="D2487" i="62948"/>
  <c r="D2488" i="62948"/>
  <c r="D2489" i="62948"/>
  <c r="D2490" i="62948"/>
  <c r="D2491" i="62948"/>
  <c r="D2492" i="62948"/>
  <c r="D2493" i="62948"/>
  <c r="D2494" i="62948"/>
  <c r="D2495" i="62948"/>
  <c r="D2496" i="62948"/>
  <c r="D2497" i="62948"/>
  <c r="D2498" i="62948"/>
  <c r="D2499" i="62948"/>
  <c r="D2500" i="62948"/>
  <c r="D2501" i="62948"/>
  <c r="D2502" i="62948"/>
  <c r="D2503" i="62948"/>
  <c r="D2504" i="62948"/>
  <c r="D2505" i="62948"/>
  <c r="D2506" i="62948"/>
  <c r="D2507" i="62948"/>
  <c r="D2508" i="62948"/>
  <c r="D2509" i="62948"/>
  <c r="D2510" i="62948"/>
  <c r="D2511" i="62948"/>
  <c r="D2512" i="62948"/>
  <c r="D2513" i="62948"/>
  <c r="D2514" i="62948"/>
  <c r="D2515" i="62948"/>
  <c r="D2516" i="62948"/>
  <c r="D2517" i="62948"/>
  <c r="D2518" i="62948"/>
  <c r="D2519" i="62948"/>
  <c r="D2520" i="62948"/>
  <c r="D2521" i="62948"/>
  <c r="D2522" i="62948"/>
  <c r="D2523" i="62948"/>
  <c r="D2524" i="62948"/>
  <c r="D2525" i="62948"/>
  <c r="D2526" i="62948"/>
  <c r="D2527" i="62948"/>
  <c r="D2528" i="62948"/>
  <c r="D2529" i="62948"/>
  <c r="D2530" i="62948"/>
  <c r="D2531" i="62948"/>
  <c r="D2532" i="62948"/>
  <c r="D2533" i="62948"/>
  <c r="D2534" i="62948"/>
  <c r="D2535" i="62948"/>
  <c r="D2536" i="62948"/>
  <c r="D2537" i="62948"/>
  <c r="D2538" i="62948"/>
  <c r="D2539" i="62948"/>
  <c r="D2540" i="62948"/>
  <c r="D2541" i="62948"/>
  <c r="D2542" i="62948"/>
  <c r="D2543" i="62948"/>
  <c r="D2544" i="62948"/>
  <c r="D2545" i="62948"/>
  <c r="D2546" i="62948"/>
  <c r="D2547" i="62948"/>
  <c r="D2548" i="62948"/>
  <c r="D2549" i="62948"/>
  <c r="D2550" i="62948"/>
  <c r="D2551" i="62948"/>
  <c r="D2552" i="62948"/>
  <c r="D2553" i="62948"/>
  <c r="D2554" i="62948"/>
  <c r="D2555" i="62948"/>
  <c r="D2556" i="62948"/>
  <c r="D2557" i="62948"/>
  <c r="D2558" i="62948"/>
  <c r="D2559" i="62948"/>
  <c r="D2560" i="62948"/>
  <c r="D2561" i="62948"/>
  <c r="D2562" i="62948"/>
  <c r="D2563" i="62948"/>
  <c r="D2564" i="62948"/>
  <c r="D2565" i="62948"/>
  <c r="D2566" i="62948"/>
  <c r="D2567" i="62948"/>
  <c r="D2568" i="62948"/>
  <c r="D2569" i="62948"/>
  <c r="D2570" i="62948"/>
  <c r="D2571" i="62948"/>
  <c r="D2572" i="62948"/>
  <c r="D2573" i="62948"/>
  <c r="D2574" i="62948"/>
  <c r="D2575" i="62948"/>
  <c r="D2576" i="62948"/>
  <c r="D2577" i="62948"/>
  <c r="D2578" i="62948"/>
  <c r="D2579" i="62948"/>
  <c r="D2580" i="62948"/>
  <c r="D2581" i="62948"/>
  <c r="D2582" i="62948"/>
  <c r="D2583" i="62948"/>
  <c r="D2584" i="62948"/>
  <c r="D2585" i="62948"/>
  <c r="D2586" i="62948"/>
  <c r="D2587" i="62948"/>
  <c r="D2588" i="62948"/>
  <c r="D2589" i="62948"/>
  <c r="D2590" i="62948"/>
  <c r="D2591" i="62948"/>
  <c r="D2592" i="62948"/>
  <c r="D2593" i="62948"/>
  <c r="D2594" i="62948"/>
  <c r="D2595" i="62948"/>
  <c r="D2596" i="62948"/>
  <c r="D2597" i="62948"/>
  <c r="D2598" i="62948"/>
  <c r="D2599" i="62948"/>
  <c r="D2600" i="62948"/>
  <c r="D2601" i="62948"/>
  <c r="D2602" i="62948"/>
  <c r="D2603" i="62948"/>
  <c r="D2604" i="62948"/>
  <c r="D2605" i="62948"/>
  <c r="D2606" i="62948"/>
  <c r="D2607" i="62948"/>
  <c r="D2608" i="62948"/>
  <c r="D2609" i="62948"/>
  <c r="D2610" i="62948"/>
  <c r="D2611" i="62948"/>
  <c r="D2612" i="62948"/>
  <c r="D2613" i="62948"/>
  <c r="D2614" i="62948"/>
  <c r="D2615" i="62948"/>
  <c r="D2616" i="62948"/>
  <c r="D2617" i="62948"/>
  <c r="D2618" i="62948"/>
  <c r="D2619" i="62948"/>
  <c r="D2620" i="62948"/>
  <c r="D2621" i="62948"/>
  <c r="D2622" i="62948"/>
  <c r="D2623" i="62948"/>
  <c r="D2624" i="62948"/>
  <c r="D2625" i="62948"/>
  <c r="D2626" i="62948"/>
  <c r="D2627" i="62948"/>
  <c r="D2628" i="62948"/>
  <c r="D2629" i="62948"/>
  <c r="D2630" i="62948"/>
  <c r="D2631" i="62948"/>
  <c r="D2632" i="62948"/>
  <c r="D2633" i="62948"/>
  <c r="D2634" i="62948"/>
  <c r="D2635" i="62948"/>
  <c r="D2636" i="62948"/>
  <c r="D2637" i="62948"/>
  <c r="D2638" i="62948"/>
  <c r="D2639" i="62948"/>
  <c r="D2640" i="62948"/>
  <c r="D2641" i="62948"/>
  <c r="D2642" i="62948"/>
  <c r="D2643" i="62948"/>
  <c r="D2644" i="62948"/>
  <c r="D2645" i="62948"/>
  <c r="D2646" i="62948"/>
  <c r="D2647" i="62948"/>
  <c r="D2648" i="62948"/>
  <c r="D2649" i="62948"/>
  <c r="D2650" i="62948"/>
  <c r="D2651" i="62948"/>
  <c r="D2652" i="62948"/>
  <c r="D2653" i="62948"/>
  <c r="D2654" i="62948"/>
  <c r="D2655" i="62948"/>
  <c r="D2656" i="62948"/>
  <c r="D2657" i="62948"/>
  <c r="D2658" i="62948"/>
  <c r="D2659" i="62948"/>
  <c r="D2660" i="62948"/>
  <c r="D2661" i="62948"/>
  <c r="D2662" i="62948"/>
  <c r="D2663" i="62948"/>
  <c r="D2664" i="62948"/>
  <c r="D2665" i="62948"/>
  <c r="D2666" i="62948"/>
  <c r="D2667" i="62948"/>
  <c r="D2668" i="62948"/>
  <c r="D2669" i="62948"/>
  <c r="D2670" i="62948"/>
  <c r="D2671" i="62948"/>
  <c r="D2672" i="62948"/>
  <c r="D2673" i="62948"/>
  <c r="D2674" i="62948"/>
  <c r="D2675" i="62948"/>
  <c r="D2676" i="62948"/>
  <c r="D2677" i="62948"/>
  <c r="D2678" i="62948"/>
  <c r="D2679" i="62948"/>
  <c r="D2680" i="62948"/>
  <c r="D2681" i="62948"/>
  <c r="D2682" i="62948"/>
  <c r="D2683" i="62948"/>
  <c r="D2684" i="62948"/>
  <c r="D2685" i="62948"/>
  <c r="D2686" i="62948"/>
  <c r="D2687" i="62948"/>
  <c r="D2688" i="62948"/>
  <c r="D2689" i="62948"/>
  <c r="D2690" i="62948"/>
  <c r="D2691" i="62948"/>
  <c r="D2692" i="62948"/>
  <c r="D2693" i="62948"/>
  <c r="D2694" i="62948"/>
  <c r="D2695" i="62948"/>
  <c r="D2696" i="62948"/>
  <c r="D2697" i="62948"/>
  <c r="D2698" i="62948"/>
  <c r="D2699" i="62948"/>
  <c r="D2700" i="62948"/>
  <c r="D2701" i="62948"/>
  <c r="D2702" i="62948"/>
  <c r="D2703" i="62948"/>
  <c r="D2704" i="62948"/>
  <c r="D2705" i="62948"/>
  <c r="D2706" i="62948"/>
  <c r="D2707" i="62948"/>
  <c r="D2708" i="62948"/>
  <c r="D2709" i="62948"/>
  <c r="D2710" i="62948"/>
  <c r="D2711" i="62948"/>
  <c r="D2712" i="62948"/>
  <c r="D2713" i="62948"/>
  <c r="D2714" i="62948"/>
  <c r="D2715" i="62948"/>
  <c r="D2716" i="62948"/>
  <c r="D2717" i="62948"/>
  <c r="D2718" i="62948"/>
  <c r="D2719" i="62948"/>
  <c r="D2720" i="62948"/>
  <c r="D2721" i="62948"/>
  <c r="D2722" i="62948"/>
  <c r="D2723" i="62948"/>
  <c r="D2724" i="62948"/>
  <c r="D2725" i="62948"/>
  <c r="D2726" i="62948"/>
  <c r="D2727" i="62948"/>
  <c r="D2728" i="62948"/>
  <c r="D2729" i="62948"/>
  <c r="D2730" i="62948"/>
  <c r="D2731" i="62948"/>
  <c r="D2732" i="62948"/>
  <c r="D2733" i="62948"/>
  <c r="D2734" i="62948"/>
  <c r="D2735" i="62948"/>
  <c r="D2736" i="62948"/>
  <c r="D2737" i="62948"/>
  <c r="D2738" i="62948"/>
  <c r="D2739" i="62948"/>
  <c r="D2740" i="62948"/>
  <c r="D2741" i="62948"/>
  <c r="D2742" i="62948"/>
  <c r="D2743" i="62948"/>
  <c r="D2744" i="62948"/>
  <c r="D2745" i="62948"/>
  <c r="D2746" i="62948"/>
  <c r="D2747" i="62948"/>
  <c r="D2748" i="62948"/>
  <c r="D2749" i="62948"/>
  <c r="D2750" i="62948"/>
  <c r="D2751" i="62948"/>
  <c r="D2752" i="62948"/>
  <c r="D2753" i="62948"/>
  <c r="D2754" i="62948"/>
  <c r="D2755" i="62948"/>
  <c r="D2756" i="62948"/>
  <c r="D2757" i="62948"/>
  <c r="D2758" i="62948"/>
  <c r="D2759" i="62948"/>
  <c r="D2760" i="62948"/>
  <c r="D2761" i="62948"/>
  <c r="D2762" i="62948"/>
  <c r="D2763" i="62948"/>
  <c r="D2764" i="62948"/>
  <c r="D2765" i="62948"/>
  <c r="D2766" i="62948"/>
  <c r="D2767" i="62948"/>
  <c r="D2768" i="62948"/>
  <c r="D2769" i="62948"/>
  <c r="D2770" i="62948"/>
  <c r="D2771" i="62948"/>
  <c r="D2772" i="62948"/>
  <c r="D2773" i="62948"/>
  <c r="D2774" i="62948"/>
  <c r="D2775" i="62948"/>
  <c r="D2776" i="62948"/>
  <c r="D2777" i="62948"/>
  <c r="D2778" i="62948"/>
  <c r="D2779" i="62948"/>
  <c r="D2780" i="62948"/>
  <c r="D2781" i="62948"/>
  <c r="D2782" i="62948"/>
  <c r="D2783" i="62948"/>
  <c r="D2784" i="62948"/>
  <c r="D2785" i="62948"/>
  <c r="D2786" i="62948"/>
  <c r="D2787" i="62948"/>
  <c r="D2788" i="62948"/>
  <c r="D2789" i="62948"/>
  <c r="D2790" i="62948"/>
  <c r="D2791" i="62948"/>
  <c r="D2792" i="62948"/>
  <c r="D2793" i="62948"/>
  <c r="D2794" i="62948"/>
  <c r="D2795" i="62948"/>
  <c r="D2796" i="62948"/>
  <c r="D2797" i="62948"/>
  <c r="D2798" i="62948"/>
  <c r="D2799" i="62948"/>
  <c r="D2800" i="62948"/>
  <c r="D2801" i="62948"/>
  <c r="D2802" i="62948"/>
  <c r="D2803" i="62948"/>
  <c r="D2804" i="62948"/>
  <c r="D2805" i="62948"/>
  <c r="D2806" i="62948"/>
  <c r="D2807" i="62948"/>
  <c r="D2808" i="62948"/>
  <c r="D2809" i="62948"/>
  <c r="D2810" i="62948"/>
  <c r="D2811" i="62948"/>
  <c r="D2812" i="62948"/>
  <c r="D2813" i="62948"/>
  <c r="D2814" i="62948"/>
  <c r="D2815" i="62948"/>
  <c r="D2816" i="62948"/>
  <c r="D2817" i="62948"/>
  <c r="D2818" i="62948"/>
  <c r="D2819" i="62948"/>
  <c r="D2820" i="62948"/>
  <c r="D2821" i="62948"/>
  <c r="D2822" i="62948"/>
  <c r="D2823" i="62948"/>
  <c r="D2824" i="62948"/>
  <c r="D2825" i="62948"/>
  <c r="D2826" i="62948"/>
  <c r="D2827" i="62948"/>
  <c r="D2828" i="62948"/>
  <c r="D2829" i="62948"/>
  <c r="D2830" i="62948"/>
  <c r="D2831" i="62948"/>
  <c r="D2832" i="62948"/>
  <c r="D2833" i="62948"/>
  <c r="D2834" i="62948"/>
  <c r="D2835" i="62948"/>
  <c r="D2836" i="62948"/>
  <c r="D2837" i="62948"/>
  <c r="D2838" i="62948"/>
  <c r="D2839" i="62948"/>
  <c r="D2840" i="62948"/>
  <c r="D2841" i="62948"/>
  <c r="D2842" i="62948"/>
  <c r="D2843" i="62948"/>
  <c r="D2844" i="62948"/>
  <c r="D2845" i="62948"/>
  <c r="D2846" i="62948"/>
  <c r="D2847" i="62948"/>
  <c r="D2848" i="62948"/>
  <c r="D2849" i="62948"/>
  <c r="D2850" i="62948"/>
  <c r="D2851" i="62948"/>
  <c r="D2852" i="62948"/>
  <c r="D2853" i="62948"/>
  <c r="D2854" i="62948"/>
  <c r="D2855" i="62948"/>
  <c r="D2856" i="62948"/>
  <c r="D2857" i="62948"/>
  <c r="D2858" i="62948"/>
  <c r="D2859" i="62948"/>
  <c r="D2860" i="62948"/>
  <c r="D2861" i="62948"/>
  <c r="D2862" i="62948"/>
  <c r="D2863" i="62948"/>
  <c r="D2864" i="62948"/>
  <c r="D2865" i="62948"/>
  <c r="D2866" i="62948"/>
  <c r="D2867" i="62948"/>
  <c r="D2868" i="62948"/>
  <c r="D2869" i="62948"/>
  <c r="D2870" i="62948"/>
  <c r="D2871" i="62948"/>
  <c r="D2872" i="62948"/>
  <c r="D2873" i="62948"/>
  <c r="D2874" i="62948"/>
  <c r="D2875" i="62948"/>
  <c r="D2876" i="62948"/>
  <c r="D2877" i="62948"/>
  <c r="D2878" i="62948"/>
  <c r="D2879" i="62948"/>
  <c r="D2880" i="62948"/>
  <c r="D2881" i="62948"/>
  <c r="D2882" i="62948"/>
  <c r="D2883" i="62948"/>
  <c r="D2884" i="62948"/>
  <c r="D2885" i="62948"/>
  <c r="D2886" i="62948"/>
  <c r="D2887" i="62948"/>
  <c r="D2888" i="62948"/>
  <c r="D2889" i="62948"/>
  <c r="D2890" i="62948"/>
  <c r="D2891" i="62948"/>
  <c r="D2892" i="62948"/>
  <c r="D2893" i="62948"/>
  <c r="D2894" i="62948"/>
  <c r="D2895" i="62948"/>
  <c r="D2896" i="62948"/>
  <c r="D2897" i="62948"/>
  <c r="D2898" i="62948"/>
  <c r="D2899" i="62948"/>
  <c r="D2900" i="62948"/>
  <c r="D2901" i="62948"/>
  <c r="D2902" i="62948"/>
  <c r="D2903" i="62948"/>
  <c r="D2904" i="62948"/>
  <c r="D2905" i="62948"/>
  <c r="D2906" i="62948"/>
  <c r="D2907" i="62948"/>
  <c r="D2908" i="62948"/>
  <c r="D2909" i="62948"/>
  <c r="D2910" i="62948"/>
  <c r="D2911" i="62948"/>
  <c r="D2912" i="62948"/>
  <c r="D2913" i="62948"/>
  <c r="D2914" i="62948"/>
  <c r="D2915" i="62948"/>
  <c r="D2916" i="62948"/>
  <c r="D2917" i="62948"/>
  <c r="D2918" i="62948"/>
  <c r="D2919" i="62948"/>
  <c r="D2920" i="62948"/>
  <c r="D2921" i="62948"/>
  <c r="D2922" i="62948"/>
  <c r="D2923" i="62948"/>
  <c r="D2924" i="62948"/>
  <c r="D2925" i="62948"/>
  <c r="D2926" i="62948"/>
  <c r="D2927" i="62948"/>
  <c r="D2928" i="62948"/>
  <c r="D2929" i="62948"/>
  <c r="D2930" i="62948"/>
  <c r="D2931" i="62948"/>
  <c r="D2932" i="62948"/>
  <c r="D2933" i="62948"/>
  <c r="D2934" i="62948"/>
  <c r="D2935" i="62948"/>
  <c r="D2936" i="62948"/>
  <c r="D2937" i="62948"/>
  <c r="D2938" i="62948"/>
  <c r="D2939" i="62948"/>
  <c r="D2940" i="62948"/>
  <c r="D2941" i="62948"/>
  <c r="D2942" i="62948"/>
  <c r="D2943" i="62948"/>
  <c r="D2944" i="62948"/>
  <c r="D2945" i="62948"/>
  <c r="D2946" i="62948"/>
  <c r="D2947" i="62948"/>
  <c r="D2948" i="62948"/>
  <c r="D2949" i="62948"/>
  <c r="D2950" i="62948"/>
  <c r="D4" i="62948"/>
  <c r="C2270" i="62948"/>
  <c r="E2270" i="62948"/>
  <c r="C2271" i="62948"/>
  <c r="E2271" i="62948"/>
  <c r="C2272" i="62948"/>
  <c r="E2272" i="62948"/>
  <c r="C2273" i="62948"/>
  <c r="E2273" i="62948"/>
  <c r="C2274" i="62948"/>
  <c r="E2274" i="62948"/>
  <c r="C2275" i="62948"/>
  <c r="E2275" i="62948"/>
  <c r="C2276" i="62948"/>
  <c r="E2276" i="62948"/>
  <c r="C2277" i="62948"/>
  <c r="E2277" i="62948"/>
  <c r="C2278" i="62948"/>
  <c r="E2278" i="62948"/>
  <c r="C2279" i="62948"/>
  <c r="E2279" i="62948"/>
  <c r="C2280" i="62948"/>
  <c r="E2280" i="62948"/>
  <c r="C2281" i="62948"/>
  <c r="E2281" i="62948"/>
  <c r="C2282" i="62948"/>
  <c r="E2282" i="62948"/>
  <c r="C2283" i="62948"/>
  <c r="E2283" i="62948"/>
  <c r="C2284" i="62948"/>
  <c r="E2284" i="62948"/>
  <c r="C2285" i="62948"/>
  <c r="E2285" i="62948"/>
  <c r="C2286" i="62948"/>
  <c r="E2286" i="62948"/>
  <c r="C2287" i="62948"/>
  <c r="E2287" i="62948"/>
  <c r="C2288" i="62948"/>
  <c r="E2288" i="62948"/>
  <c r="C2289" i="62948"/>
  <c r="E2289" i="62948"/>
  <c r="C2290" i="62948"/>
  <c r="E2290" i="62948"/>
  <c r="C2291" i="62948"/>
  <c r="E2291" i="62948"/>
  <c r="C2292" i="62948"/>
  <c r="E2292" i="62948"/>
  <c r="C2293" i="62948"/>
  <c r="E2293" i="62948"/>
  <c r="C2294" i="62948"/>
  <c r="E2294" i="62948"/>
  <c r="C2295" i="62948"/>
  <c r="E2295" i="62948"/>
  <c r="C2296" i="62948"/>
  <c r="E2296" i="62948"/>
  <c r="C2297" i="62948"/>
  <c r="E2297" i="62948"/>
  <c r="C2298" i="62948"/>
  <c r="E2298" i="62948"/>
  <c r="C2299" i="62948"/>
  <c r="E2299" i="62948"/>
  <c r="C2300" i="62948"/>
  <c r="E2300" i="62948"/>
  <c r="C2301" i="62948"/>
  <c r="E2301" i="62948"/>
  <c r="C2302" i="62948"/>
  <c r="E2302" i="62948"/>
  <c r="C2303" i="62948"/>
  <c r="E2303" i="62948"/>
  <c r="C2304" i="62948"/>
  <c r="E2304" i="62948"/>
  <c r="C2305" i="62948"/>
  <c r="E2305" i="62948"/>
  <c r="C2306" i="62948"/>
  <c r="E2306" i="62948"/>
  <c r="C2307" i="62948"/>
  <c r="E2307" i="62948"/>
  <c r="C2308" i="62948"/>
  <c r="E2308" i="62948"/>
  <c r="C2309" i="62948"/>
  <c r="E2309" i="62948"/>
  <c r="C2310" i="62948"/>
  <c r="E2310" i="62948"/>
  <c r="C2311" i="62948"/>
  <c r="E2311" i="62948"/>
  <c r="C2312" i="62948"/>
  <c r="E2312" i="62948"/>
  <c r="C2313" i="62948"/>
  <c r="E2313" i="62948"/>
  <c r="C2314" i="62948"/>
  <c r="E2314" i="62948"/>
  <c r="C2315" i="62948"/>
  <c r="E2315" i="62948"/>
  <c r="C2316" i="62948"/>
  <c r="E2316" i="62948"/>
  <c r="C2317" i="62948"/>
  <c r="E2317" i="62948"/>
  <c r="C2318" i="62948"/>
  <c r="E2318" i="62948"/>
  <c r="C2319" i="62948"/>
  <c r="E2319" i="62948"/>
  <c r="C2320" i="62948"/>
  <c r="E2320" i="62948"/>
  <c r="C2321" i="62948"/>
  <c r="E2321" i="62948"/>
  <c r="C2322" i="62948"/>
  <c r="E2322" i="62948"/>
  <c r="C2323" i="62948"/>
  <c r="E2323" i="62948"/>
  <c r="C2324" i="62948"/>
  <c r="E2324" i="62948"/>
  <c r="C2325" i="62948"/>
  <c r="E2325" i="62948"/>
  <c r="C2326" i="62948"/>
  <c r="E2326" i="62948"/>
  <c r="C2327" i="62948"/>
  <c r="E2327" i="62948"/>
  <c r="C2328" i="62948"/>
  <c r="E2328" i="62948"/>
  <c r="C2329" i="62948"/>
  <c r="E2329" i="62948"/>
  <c r="C2330" i="62948"/>
  <c r="E2330" i="62948"/>
  <c r="C2331" i="62948"/>
  <c r="E2331" i="62948"/>
  <c r="C2332" i="62948"/>
  <c r="E2332" i="62948"/>
  <c r="C2333" i="62948"/>
  <c r="E2333" i="62948"/>
  <c r="C2334" i="62948"/>
  <c r="E2334" i="62948"/>
  <c r="C2335" i="62948"/>
  <c r="E2335" i="62948"/>
  <c r="C2336" i="62948"/>
  <c r="E2336" i="62948"/>
  <c r="C2337" i="62948"/>
  <c r="E2337" i="62948"/>
  <c r="C2338" i="62948"/>
  <c r="E2338" i="62948"/>
  <c r="C2339" i="62948"/>
  <c r="E2339" i="62948"/>
  <c r="C2340" i="62948"/>
  <c r="E2340" i="62948"/>
  <c r="C2341" i="62948"/>
  <c r="E2341" i="62948"/>
  <c r="C2342" i="62948"/>
  <c r="E2342" i="62948"/>
  <c r="C2343" i="62948"/>
  <c r="E2343" i="62948"/>
  <c r="C2344" i="62948"/>
  <c r="E2344" i="62948"/>
  <c r="C2345" i="62948"/>
  <c r="E2345" i="62948"/>
  <c r="C2346" i="62948"/>
  <c r="E2346" i="62948"/>
  <c r="C2347" i="62948"/>
  <c r="E2347" i="62948"/>
  <c r="C2348" i="62948"/>
  <c r="E2348" i="62948"/>
  <c r="C2349" i="62948"/>
  <c r="E2349" i="62948"/>
  <c r="C2350" i="62948"/>
  <c r="E2350" i="62948"/>
  <c r="C2351" i="62948"/>
  <c r="E2351" i="62948"/>
  <c r="C2352" i="62948"/>
  <c r="E2352" i="62948"/>
  <c r="C2353" i="62948"/>
  <c r="E2353" i="62948"/>
  <c r="C2354" i="62948"/>
  <c r="E2354" i="62948"/>
  <c r="C2355" i="62948"/>
  <c r="E2355" i="62948"/>
  <c r="C2356" i="62948"/>
  <c r="E2356" i="62948"/>
  <c r="C2357" i="62948"/>
  <c r="E2357" i="62948"/>
  <c r="C2358" i="62948"/>
  <c r="E2358" i="62948"/>
  <c r="C2359" i="62948"/>
  <c r="E2359" i="62948"/>
  <c r="C2360" i="62948"/>
  <c r="E2360" i="62948"/>
  <c r="C2361" i="62948"/>
  <c r="E2361" i="62948"/>
  <c r="C2362" i="62948"/>
  <c r="E2362" i="62948"/>
  <c r="C2363" i="62948"/>
  <c r="E2363" i="62948"/>
  <c r="C2364" i="62948"/>
  <c r="E2364" i="62948"/>
  <c r="C2365" i="62948"/>
  <c r="E2365" i="62948"/>
  <c r="C2366" i="62948"/>
  <c r="E2366" i="62948"/>
  <c r="C2367" i="62948"/>
  <c r="E2367" i="62948"/>
  <c r="C2368" i="62948"/>
  <c r="E2368" i="62948"/>
  <c r="C2369" i="62948"/>
  <c r="E2369" i="62948"/>
  <c r="C2370" i="62948"/>
  <c r="E2370" i="62948"/>
  <c r="C2371" i="62948"/>
  <c r="E2371" i="62948"/>
  <c r="C2372" i="62948"/>
  <c r="E2372" i="62948"/>
  <c r="C2373" i="62948"/>
  <c r="E2373" i="62948"/>
  <c r="C2374" i="62948"/>
  <c r="E2374" i="62948"/>
  <c r="C2375" i="62948"/>
  <c r="E2375" i="62948"/>
  <c r="C2376" i="62948"/>
  <c r="E2376" i="62948"/>
  <c r="C2377" i="62948"/>
  <c r="E2377" i="62948"/>
  <c r="C2378" i="62948"/>
  <c r="E2378" i="62948"/>
  <c r="C2379" i="62948"/>
  <c r="E2379" i="62948"/>
  <c r="C2380" i="62948"/>
  <c r="E2380" i="62948"/>
  <c r="C2381" i="62948"/>
  <c r="E2381" i="62948"/>
  <c r="C2382" i="62948"/>
  <c r="E2382" i="62948"/>
  <c r="C2383" i="62948"/>
  <c r="E2383" i="62948"/>
  <c r="C2384" i="62948"/>
  <c r="E2384" i="62948"/>
  <c r="C2385" i="62948"/>
  <c r="E2385" i="62948"/>
  <c r="C2386" i="62948"/>
  <c r="E2386" i="62948"/>
  <c r="C2387" i="62948"/>
  <c r="E2387" i="62948"/>
  <c r="C2388" i="62948"/>
  <c r="E2388" i="62948"/>
  <c r="C2389" i="62948"/>
  <c r="E2389" i="62948"/>
  <c r="C2390" i="62948"/>
  <c r="E2390" i="62948"/>
  <c r="C2391" i="62948"/>
  <c r="E2391" i="62948"/>
  <c r="C2392" i="62948"/>
  <c r="E2392" i="62948"/>
  <c r="C2393" i="62948"/>
  <c r="E2393" i="62948"/>
  <c r="C2394" i="62948"/>
  <c r="E2394" i="62948"/>
  <c r="C2395" i="62948"/>
  <c r="E2395" i="62948"/>
  <c r="C2396" i="62948"/>
  <c r="E2396" i="62948"/>
  <c r="C2397" i="62948"/>
  <c r="E2397" i="62948"/>
  <c r="C2398" i="62948"/>
  <c r="E2398" i="62948"/>
  <c r="C2399" i="62948"/>
  <c r="E2399" i="62948"/>
  <c r="C2400" i="62948"/>
  <c r="E2400" i="62948"/>
  <c r="C2401" i="62948"/>
  <c r="E2401" i="62948"/>
  <c r="C2402" i="62948"/>
  <c r="E2402" i="62948"/>
  <c r="C2403" i="62948"/>
  <c r="E2403" i="62948"/>
  <c r="C2404" i="62948"/>
  <c r="E2404" i="62948"/>
  <c r="C2405" i="62948"/>
  <c r="E2405" i="62948"/>
  <c r="C2406" i="62948"/>
  <c r="E2406" i="62948"/>
  <c r="C2407" i="62948"/>
  <c r="E2407" i="62948"/>
  <c r="C2408" i="62948"/>
  <c r="E2408" i="62948"/>
  <c r="C2409" i="62948"/>
  <c r="E2409" i="62948"/>
  <c r="C2410" i="62948"/>
  <c r="E2410" i="62948"/>
  <c r="C2411" i="62948"/>
  <c r="E2411" i="62948"/>
  <c r="C2412" i="62948"/>
  <c r="E2412" i="62948"/>
  <c r="C2413" i="62948"/>
  <c r="E2413" i="62948"/>
  <c r="C2414" i="62948"/>
  <c r="E2414" i="62948"/>
  <c r="C2415" i="62948"/>
  <c r="E2415" i="62948"/>
  <c r="C2416" i="62948"/>
  <c r="E2416" i="62948"/>
  <c r="C2417" i="62948"/>
  <c r="E2417" i="62948"/>
  <c r="C2418" i="62948"/>
  <c r="E2418" i="62948"/>
  <c r="C2419" i="62948"/>
  <c r="E2419" i="62948"/>
  <c r="C2420" i="62948"/>
  <c r="E2420" i="62948"/>
  <c r="C2421" i="62948"/>
  <c r="E2421" i="62948"/>
  <c r="C2422" i="62948"/>
  <c r="E2422" i="62948"/>
  <c r="C2423" i="62948"/>
  <c r="E2423" i="62948"/>
  <c r="C2424" i="62948"/>
  <c r="E2424" i="62948"/>
  <c r="C2425" i="62948"/>
  <c r="E2425" i="62948"/>
  <c r="C2426" i="62948"/>
  <c r="E2426" i="62948"/>
  <c r="C2427" i="62948"/>
  <c r="E2427" i="62948"/>
  <c r="C2428" i="62948"/>
  <c r="E2428" i="62948"/>
  <c r="C2429" i="62948"/>
  <c r="E2429" i="62948"/>
  <c r="C2430" i="62948"/>
  <c r="E2430" i="62948"/>
  <c r="C2431" i="62948"/>
  <c r="E2431" i="62948"/>
  <c r="C2432" i="62948"/>
  <c r="E2432" i="62948"/>
  <c r="C2433" i="62948"/>
  <c r="E2433" i="62948"/>
  <c r="C2434" i="62948"/>
  <c r="E2434" i="62948"/>
  <c r="C2435" i="62948"/>
  <c r="E2435" i="62948"/>
  <c r="C2436" i="62948"/>
  <c r="E2436" i="62948"/>
  <c r="C2437" i="62948"/>
  <c r="E2437" i="62948"/>
  <c r="C2438" i="62948"/>
  <c r="E2438" i="62948"/>
  <c r="C2439" i="62948"/>
  <c r="E2439" i="62948"/>
  <c r="C2440" i="62948"/>
  <c r="E2440" i="62948"/>
  <c r="C2441" i="62948"/>
  <c r="E2441" i="62948"/>
  <c r="C2442" i="62948"/>
  <c r="E2442" i="62948"/>
  <c r="C2443" i="62948"/>
  <c r="E2443" i="62948"/>
  <c r="C2444" i="62948"/>
  <c r="E2444" i="62948"/>
  <c r="C2445" i="62948"/>
  <c r="E2445" i="62948"/>
  <c r="C2446" i="62948"/>
  <c r="E2446" i="62948"/>
  <c r="C2447" i="62948"/>
  <c r="E2447" i="62948"/>
  <c r="C2448" i="62948"/>
  <c r="E2448" i="62948"/>
  <c r="C2449" i="62948"/>
  <c r="E2449" i="62948"/>
  <c r="C2450" i="62948"/>
  <c r="E2450" i="62948"/>
  <c r="C2451" i="62948"/>
  <c r="E2451" i="62948"/>
  <c r="C2452" i="62948"/>
  <c r="E2452" i="62948"/>
  <c r="C2453" i="62948"/>
  <c r="E2453" i="62948"/>
  <c r="C2454" i="62948"/>
  <c r="E2454" i="62948"/>
  <c r="C2455" i="62948"/>
  <c r="E2455" i="62948"/>
  <c r="C2456" i="62948"/>
  <c r="E2456" i="62948"/>
  <c r="C2457" i="62948"/>
  <c r="E2457" i="62948"/>
  <c r="C2458" i="62948"/>
  <c r="E2458" i="62948"/>
  <c r="C2459" i="62948"/>
  <c r="E2459" i="62948"/>
  <c r="C2460" i="62948"/>
  <c r="E2460" i="62948"/>
  <c r="C2461" i="62948"/>
  <c r="E2461" i="62948"/>
  <c r="C2462" i="62948"/>
  <c r="E2462" i="62948"/>
  <c r="C2463" i="62948"/>
  <c r="E2463" i="62948"/>
  <c r="C2464" i="62948"/>
  <c r="E2464" i="62948"/>
  <c r="C2465" i="62948"/>
  <c r="E2465" i="62948"/>
  <c r="C2466" i="62948"/>
  <c r="E2466" i="62948"/>
  <c r="C2467" i="62948"/>
  <c r="E2467" i="62948"/>
  <c r="C2468" i="62948"/>
  <c r="E2468" i="62948"/>
  <c r="C2469" i="62948"/>
  <c r="E2469" i="62948"/>
  <c r="C2470" i="62948"/>
  <c r="E2470" i="62948"/>
  <c r="C2471" i="62948"/>
  <c r="E2471" i="62948"/>
  <c r="C2472" i="62948"/>
  <c r="E2472" i="62948"/>
  <c r="C2473" i="62948"/>
  <c r="E2473" i="62948"/>
  <c r="C2474" i="62948"/>
  <c r="E2474" i="62948"/>
  <c r="C2475" i="62948"/>
  <c r="E2475" i="62948"/>
  <c r="C2476" i="62948"/>
  <c r="E2476" i="62948"/>
  <c r="C2477" i="62948"/>
  <c r="E2477" i="62948"/>
  <c r="C2478" i="62948"/>
  <c r="E2478" i="62948"/>
  <c r="C2479" i="62948"/>
  <c r="E2479" i="62948"/>
  <c r="C2480" i="62948"/>
  <c r="E2480" i="62948"/>
  <c r="C2481" i="62948"/>
  <c r="E2481" i="62948"/>
  <c r="C2482" i="62948"/>
  <c r="E2482" i="62948"/>
  <c r="C2483" i="62948"/>
  <c r="E2483" i="62948"/>
  <c r="C2484" i="62948"/>
  <c r="E2484" i="62948"/>
  <c r="C2485" i="62948"/>
  <c r="E2485" i="62948"/>
  <c r="C2486" i="62948"/>
  <c r="E2486" i="62948"/>
  <c r="C2487" i="62948"/>
  <c r="E2487" i="62948"/>
  <c r="C2488" i="62948"/>
  <c r="E2488" i="62948"/>
  <c r="C2489" i="62948"/>
  <c r="E2489" i="62948"/>
  <c r="C2490" i="62948"/>
  <c r="E2490" i="62948"/>
  <c r="C2491" i="62948"/>
  <c r="E2491" i="62948"/>
  <c r="C2492" i="62948"/>
  <c r="E2492" i="62948"/>
  <c r="C2493" i="62948"/>
  <c r="E2493" i="62948"/>
  <c r="C2494" i="62948"/>
  <c r="E2494" i="62948"/>
  <c r="C2495" i="62948"/>
  <c r="E2495" i="62948"/>
  <c r="C2496" i="62948"/>
  <c r="E2496" i="62948"/>
  <c r="C2497" i="62948"/>
  <c r="E2497" i="62948"/>
  <c r="C2498" i="62948"/>
  <c r="E2498" i="62948"/>
  <c r="C2499" i="62948"/>
  <c r="E2499" i="62948"/>
  <c r="C2500" i="62948"/>
  <c r="E2500" i="62948"/>
  <c r="C2501" i="62948"/>
  <c r="E2501" i="62948"/>
  <c r="C2502" i="62948"/>
  <c r="E2502" i="62948"/>
  <c r="C2503" i="62948"/>
  <c r="E2503" i="62948"/>
  <c r="C2504" i="62948"/>
  <c r="E2504" i="62948"/>
  <c r="C2505" i="62948"/>
  <c r="E2505" i="62948"/>
  <c r="C2506" i="62948"/>
  <c r="E2506" i="62948"/>
  <c r="C2507" i="62948"/>
  <c r="E2507" i="62948"/>
  <c r="C2508" i="62948"/>
  <c r="E2508" i="62948"/>
  <c r="C2509" i="62948"/>
  <c r="E2509" i="62948"/>
  <c r="C2510" i="62948"/>
  <c r="E2510" i="62948"/>
  <c r="C2511" i="62948"/>
  <c r="E2511" i="62948"/>
  <c r="C2512" i="62948"/>
  <c r="E2512" i="62948"/>
  <c r="C2513" i="62948"/>
  <c r="E2513" i="62948"/>
  <c r="C2514" i="62948"/>
  <c r="E2514" i="62948"/>
  <c r="C2515" i="62948"/>
  <c r="E2515" i="62948"/>
  <c r="C2516" i="62948"/>
  <c r="E2516" i="62948"/>
  <c r="C2517" i="62948"/>
  <c r="E2517" i="62948"/>
  <c r="C2518" i="62948"/>
  <c r="E2518" i="62948"/>
  <c r="C2519" i="62948"/>
  <c r="E2519" i="62948"/>
  <c r="C2520" i="62948"/>
  <c r="E2520" i="62948"/>
  <c r="C2521" i="62948"/>
  <c r="E2521" i="62948"/>
  <c r="C2522" i="62948"/>
  <c r="E2522" i="62948"/>
  <c r="C2523" i="62948"/>
  <c r="E2523" i="62948"/>
  <c r="C2524" i="62948"/>
  <c r="E2524" i="62948"/>
  <c r="C2525" i="62948"/>
  <c r="E2525" i="62948"/>
  <c r="C2526" i="62948"/>
  <c r="E2526" i="62948"/>
  <c r="C2527" i="62948"/>
  <c r="E2527" i="62948"/>
  <c r="C2528" i="62948"/>
  <c r="E2528" i="62948"/>
  <c r="C2529" i="62948"/>
  <c r="E2529" i="62948"/>
  <c r="C2530" i="62948"/>
  <c r="E2530" i="62948"/>
  <c r="C2531" i="62948"/>
  <c r="E2531" i="62948"/>
  <c r="C2532" i="62948"/>
  <c r="E2532" i="62948"/>
  <c r="C2533" i="62948"/>
  <c r="E2533" i="62948"/>
  <c r="C2534" i="62948"/>
  <c r="E2534" i="62948"/>
  <c r="C2535" i="62948"/>
  <c r="E2535" i="62948"/>
  <c r="C2536" i="62948"/>
  <c r="E2536" i="62948"/>
  <c r="C2537" i="62948"/>
  <c r="E2537" i="62948"/>
  <c r="C2538" i="62948"/>
  <c r="E2538" i="62948"/>
  <c r="C2539" i="62948"/>
  <c r="E2539" i="62948"/>
  <c r="C2540" i="62948"/>
  <c r="E2540" i="62948"/>
  <c r="C2541" i="62948"/>
  <c r="E2541" i="62948"/>
  <c r="C2542" i="62948"/>
  <c r="E2542" i="62948"/>
  <c r="C2543" i="62948"/>
  <c r="E2543" i="62948"/>
  <c r="C2544" i="62948"/>
  <c r="E2544" i="62948"/>
  <c r="C2545" i="62948"/>
  <c r="E2545" i="62948"/>
  <c r="C2546" i="62948"/>
  <c r="E2546" i="62948"/>
  <c r="C2547" i="62948"/>
  <c r="E2547" i="62948"/>
  <c r="C2548" i="62948"/>
  <c r="E2548" i="62948"/>
  <c r="C2549" i="62948"/>
  <c r="E2549" i="62948"/>
  <c r="C2550" i="62948"/>
  <c r="E2550" i="62948"/>
  <c r="C2551" i="62948"/>
  <c r="E2551" i="62948"/>
  <c r="C2552" i="62948"/>
  <c r="E2552" i="62948"/>
  <c r="C2553" i="62948"/>
  <c r="E2553" i="62948"/>
  <c r="C2554" i="62948"/>
  <c r="E2554" i="62948"/>
  <c r="C2555" i="62948"/>
  <c r="E2555" i="62948"/>
  <c r="C2556" i="62948"/>
  <c r="E2556" i="62948"/>
  <c r="C2557" i="62948"/>
  <c r="E2557" i="62948"/>
  <c r="C2558" i="62948"/>
  <c r="E2558" i="62948"/>
  <c r="C2559" i="62948"/>
  <c r="E2559" i="62948"/>
  <c r="C2560" i="62948"/>
  <c r="E2560" i="62948"/>
  <c r="C2561" i="62948"/>
  <c r="E2561" i="62948"/>
  <c r="C2562" i="62948"/>
  <c r="E2562" i="62948"/>
  <c r="C2563" i="62948"/>
  <c r="E2563" i="62948"/>
  <c r="C2564" i="62948"/>
  <c r="E2564" i="62948"/>
  <c r="C2565" i="62948"/>
  <c r="E2565" i="62948"/>
  <c r="C2566" i="62948"/>
  <c r="E2566" i="62948"/>
  <c r="C2567" i="62948"/>
  <c r="E2567" i="62948"/>
  <c r="C2568" i="62948"/>
  <c r="E2568" i="62948"/>
  <c r="C2569" i="62948"/>
  <c r="E2569" i="62948"/>
  <c r="C2570" i="62948"/>
  <c r="E2570" i="62948"/>
  <c r="C2571" i="62948"/>
  <c r="E2571" i="62948"/>
  <c r="C2572" i="62948"/>
  <c r="E2572" i="62948"/>
  <c r="C2573" i="62948"/>
  <c r="E2573" i="62948"/>
  <c r="C2574" i="62948"/>
  <c r="E2574" i="62948"/>
  <c r="C2575" i="62948"/>
  <c r="E2575" i="62948"/>
  <c r="C2576" i="62948"/>
  <c r="E2576" i="62948"/>
  <c r="C2577" i="62948"/>
  <c r="E2577" i="62948"/>
  <c r="C2578" i="62948"/>
  <c r="E2578" i="62948"/>
  <c r="C2579" i="62948"/>
  <c r="E2579" i="62948"/>
  <c r="C2580" i="62948"/>
  <c r="E2580" i="62948"/>
  <c r="C2581" i="62948"/>
  <c r="E2581" i="62948"/>
  <c r="C2582" i="62948"/>
  <c r="E2582" i="62948"/>
  <c r="C2583" i="62948"/>
  <c r="E2583" i="62948"/>
  <c r="C2584" i="62948"/>
  <c r="E2584" i="62948"/>
  <c r="C2585" i="62948"/>
  <c r="E2585" i="62948"/>
  <c r="C2586" i="62948"/>
  <c r="E2586" i="62948"/>
  <c r="C2587" i="62948"/>
  <c r="E2587" i="62948"/>
  <c r="C2588" i="62948"/>
  <c r="E2588" i="62948"/>
  <c r="C2589" i="62948"/>
  <c r="E2589" i="62948"/>
  <c r="C2590" i="62948"/>
  <c r="E2590" i="62948"/>
  <c r="C2591" i="62948"/>
  <c r="E2591" i="62948"/>
  <c r="C2592" i="62948"/>
  <c r="E2592" i="62948"/>
  <c r="C2593" i="62948"/>
  <c r="E2593" i="62948"/>
  <c r="C2594" i="62948"/>
  <c r="E2594" i="62948"/>
  <c r="C2595" i="62948"/>
  <c r="E2595" i="62948"/>
  <c r="C2596" i="62948"/>
  <c r="E2596" i="62948"/>
  <c r="C2597" i="62948"/>
  <c r="E2597" i="62948"/>
  <c r="C2598" i="62948"/>
  <c r="E2598" i="62948"/>
  <c r="C2599" i="62948"/>
  <c r="E2599" i="62948"/>
  <c r="C2600" i="62948"/>
  <c r="E2600" i="62948"/>
  <c r="C2601" i="62948"/>
  <c r="E2601" i="62948"/>
  <c r="C2602" i="62948"/>
  <c r="E2602" i="62948"/>
  <c r="C2603" i="62948"/>
  <c r="E2603" i="62948"/>
  <c r="C2604" i="62948"/>
  <c r="E2604" i="62948"/>
  <c r="C2605" i="62948"/>
  <c r="E2605" i="62948"/>
  <c r="C2606" i="62948"/>
  <c r="E2606" i="62948"/>
  <c r="C2607" i="62948"/>
  <c r="E2607" i="62948"/>
  <c r="C2608" i="62948"/>
  <c r="E2608" i="62948"/>
  <c r="C2609" i="62948"/>
  <c r="E2609" i="62948"/>
  <c r="C2610" i="62948"/>
  <c r="E2610" i="62948"/>
  <c r="C2611" i="62948"/>
  <c r="E2611" i="62948"/>
  <c r="C2612" i="62948"/>
  <c r="E2612" i="62948"/>
  <c r="C2613" i="62948"/>
  <c r="E2613" i="62948"/>
  <c r="C2614" i="62948"/>
  <c r="E2614" i="62948"/>
  <c r="C2615" i="62948"/>
  <c r="E2615" i="62948"/>
  <c r="C2616" i="62948"/>
  <c r="E2616" i="62948"/>
  <c r="C2617" i="62948"/>
  <c r="E2617" i="62948"/>
  <c r="C2618" i="62948"/>
  <c r="E2618" i="62948"/>
  <c r="C2619" i="62948"/>
  <c r="E2619" i="62948"/>
  <c r="C2620" i="62948"/>
  <c r="E2620" i="62948"/>
  <c r="C2621" i="62948"/>
  <c r="E2621" i="62948"/>
  <c r="C2622" i="62948"/>
  <c r="E2622" i="62948"/>
  <c r="C2623" i="62948"/>
  <c r="E2623" i="62948"/>
  <c r="C2624" i="62948"/>
  <c r="E2624" i="62948"/>
  <c r="C2625" i="62948"/>
  <c r="E2625" i="62948"/>
  <c r="C2626" i="62948"/>
  <c r="E2626" i="62948"/>
  <c r="C2627" i="62948"/>
  <c r="E2627" i="62948"/>
  <c r="C2628" i="62948"/>
  <c r="E2628" i="62948"/>
  <c r="C2629" i="62948"/>
  <c r="E2629" i="62948"/>
  <c r="C2630" i="62948"/>
  <c r="E2630" i="62948"/>
  <c r="C2631" i="62948"/>
  <c r="E2631" i="62948"/>
  <c r="C2632" i="62948"/>
  <c r="E2632" i="62948"/>
  <c r="C2633" i="62948"/>
  <c r="E2633" i="62948"/>
  <c r="C2634" i="62948"/>
  <c r="E2634" i="62948"/>
  <c r="C2635" i="62948"/>
  <c r="E2635" i="62948"/>
  <c r="C2636" i="62948"/>
  <c r="E2636" i="62948"/>
  <c r="C2637" i="62948"/>
  <c r="E2637" i="62948"/>
  <c r="C2638" i="62948"/>
  <c r="E2638" i="62948"/>
  <c r="C2639" i="62948"/>
  <c r="E2639" i="62948"/>
  <c r="C2640" i="62948"/>
  <c r="E2640" i="62948"/>
  <c r="C2641" i="62948"/>
  <c r="E2641" i="62948"/>
  <c r="C2642" i="62948"/>
  <c r="E2642" i="62948"/>
  <c r="C2643" i="62948"/>
  <c r="E2643" i="62948"/>
  <c r="C2644" i="62948"/>
  <c r="E2644" i="62948"/>
  <c r="C2645" i="62948"/>
  <c r="E2645" i="62948"/>
  <c r="C2646" i="62948"/>
  <c r="E2646" i="62948"/>
  <c r="C2647" i="62948"/>
  <c r="E2647" i="62948"/>
  <c r="C2648" i="62948"/>
  <c r="E2648" i="62948"/>
  <c r="C2649" i="62948"/>
  <c r="E2649" i="62948"/>
  <c r="C2650" i="62948"/>
  <c r="E2650" i="62948"/>
  <c r="C2651" i="62948"/>
  <c r="E2651" i="62948"/>
  <c r="C2652" i="62948"/>
  <c r="E2652" i="62948"/>
  <c r="C2653" i="62948"/>
  <c r="E2653" i="62948"/>
  <c r="C2654" i="62948"/>
  <c r="E2654" i="62948"/>
  <c r="C2655" i="62948"/>
  <c r="E2655" i="62948"/>
  <c r="C2656" i="62948"/>
  <c r="E2656" i="62948"/>
  <c r="C2657" i="62948"/>
  <c r="E2657" i="62948"/>
  <c r="C2658" i="62948"/>
  <c r="E2658" i="62948"/>
  <c r="C2659" i="62948"/>
  <c r="E2659" i="62948"/>
  <c r="C2660" i="62948"/>
  <c r="E2660" i="62948"/>
  <c r="C2661" i="62948"/>
  <c r="E2661" i="62948"/>
  <c r="C2662" i="62948"/>
  <c r="E2662" i="62948"/>
  <c r="C2663" i="62948"/>
  <c r="E2663" i="62948"/>
  <c r="C2664" i="62948"/>
  <c r="E2664" i="62948"/>
  <c r="C2665" i="62948"/>
  <c r="E2665" i="62948"/>
  <c r="C2666" i="62948"/>
  <c r="E2666" i="62948"/>
  <c r="C2667" i="62948"/>
  <c r="E2667" i="62948"/>
  <c r="C2668" i="62948"/>
  <c r="E2668" i="62948"/>
  <c r="C2669" i="62948"/>
  <c r="E2669" i="62948"/>
  <c r="C2670" i="62948"/>
  <c r="E2670" i="62948"/>
  <c r="C2671" i="62948"/>
  <c r="E2671" i="62948"/>
  <c r="C2672" i="62948"/>
  <c r="E2672" i="62948"/>
  <c r="C2673" i="62948"/>
  <c r="E2673" i="62948"/>
  <c r="C2674" i="62948"/>
  <c r="E2674" i="62948"/>
  <c r="C2675" i="62948"/>
  <c r="E2675" i="62948"/>
  <c r="C2676" i="62948"/>
  <c r="E2676" i="62948"/>
  <c r="C2677" i="62948"/>
  <c r="E2677" i="62948"/>
  <c r="C2678" i="62948"/>
  <c r="E2678" i="62948"/>
  <c r="C2679" i="62948"/>
  <c r="E2679" i="62948"/>
  <c r="C2680" i="62948"/>
  <c r="E2680" i="62948"/>
  <c r="C2681" i="62948"/>
  <c r="E2681" i="62948"/>
  <c r="C2682" i="62948"/>
  <c r="E2682" i="62948"/>
  <c r="C2683" i="62948"/>
  <c r="E2683" i="62948"/>
  <c r="C2684" i="62948"/>
  <c r="E2684" i="62948"/>
  <c r="C2685" i="62948"/>
  <c r="E2685" i="62948"/>
  <c r="C2686" i="62948"/>
  <c r="E2686" i="62948"/>
  <c r="C2687" i="62948"/>
  <c r="E2687" i="62948"/>
  <c r="C2688" i="62948"/>
  <c r="E2688" i="62948"/>
  <c r="C2689" i="62948"/>
  <c r="E2689" i="62948"/>
  <c r="C2690" i="62948"/>
  <c r="E2690" i="62948"/>
  <c r="C2691" i="62948"/>
  <c r="E2691" i="62948"/>
  <c r="C2692" i="62948"/>
  <c r="E2692" i="62948"/>
  <c r="C2693" i="62948"/>
  <c r="E2693" i="62948"/>
  <c r="C2694" i="62948"/>
  <c r="E2694" i="62948"/>
  <c r="C2695" i="62948"/>
  <c r="E2695" i="62948"/>
  <c r="C2696" i="62948"/>
  <c r="E2696" i="62948"/>
  <c r="C2697" i="62948"/>
  <c r="E2697" i="62948"/>
  <c r="C2698" i="62948"/>
  <c r="E2698" i="62948"/>
  <c r="C2699" i="62948"/>
  <c r="E2699" i="62948"/>
  <c r="C2700" i="62948"/>
  <c r="E2700" i="62948"/>
  <c r="C2701" i="62948"/>
  <c r="E2701" i="62948"/>
  <c r="C2702" i="62948"/>
  <c r="E2702" i="62948"/>
  <c r="C2703" i="62948"/>
  <c r="E2703" i="62948"/>
  <c r="C2704" i="62948"/>
  <c r="E2704" i="62948"/>
  <c r="C2705" i="62948"/>
  <c r="E2705" i="62948"/>
  <c r="C2706" i="62948"/>
  <c r="E2706" i="62948"/>
  <c r="C2707" i="62948"/>
  <c r="E2707" i="62948"/>
  <c r="C2708" i="62948"/>
  <c r="E2708" i="62948"/>
  <c r="C2709" i="62948"/>
  <c r="E2709" i="62948"/>
  <c r="C2710" i="62948"/>
  <c r="E2710" i="62948"/>
  <c r="C2711" i="62948"/>
  <c r="E2711" i="62948"/>
  <c r="C2712" i="62948"/>
  <c r="E2712" i="62948"/>
  <c r="C2713" i="62948"/>
  <c r="E2713" i="62948"/>
  <c r="C2714" i="62948"/>
  <c r="E2714" i="62948"/>
  <c r="C2715" i="62948"/>
  <c r="E2715" i="62948"/>
  <c r="C2716" i="62948"/>
  <c r="E2716" i="62948"/>
  <c r="C2717" i="62948"/>
  <c r="E2717" i="62948"/>
  <c r="C2718" i="62948"/>
  <c r="E2718" i="62948"/>
  <c r="C2719" i="62948"/>
  <c r="E2719" i="62948"/>
  <c r="C2720" i="62948"/>
  <c r="E2720" i="62948"/>
  <c r="C2721" i="62948"/>
  <c r="E2721" i="62948"/>
  <c r="C2722" i="62948"/>
  <c r="E2722" i="62948"/>
  <c r="C2723" i="62948"/>
  <c r="E2723" i="62948"/>
  <c r="C2724" i="62948"/>
  <c r="E2724" i="62948"/>
  <c r="C2725" i="62948"/>
  <c r="E2725" i="62948"/>
  <c r="C2726" i="62948"/>
  <c r="E2726" i="62948"/>
  <c r="C2727" i="62948"/>
  <c r="E2727" i="62948"/>
  <c r="C2728" i="62948"/>
  <c r="E2728" i="62948"/>
  <c r="C2729" i="62948"/>
  <c r="E2729" i="62948"/>
  <c r="C2730" i="62948"/>
  <c r="E2730" i="62948"/>
  <c r="C2731" i="62948"/>
  <c r="E2731" i="62948"/>
  <c r="C2732" i="62948"/>
  <c r="E2732" i="62948"/>
  <c r="C2733" i="62948"/>
  <c r="E2733" i="62948"/>
  <c r="C2734" i="62948"/>
  <c r="E2734" i="62948"/>
  <c r="C2735" i="62948"/>
  <c r="E2735" i="62948"/>
  <c r="C2736" i="62948"/>
  <c r="E2736" i="62948"/>
  <c r="C2737" i="62948"/>
  <c r="E2737" i="62948"/>
  <c r="C2738" i="62948"/>
  <c r="E2738" i="62948"/>
  <c r="C2739" i="62948"/>
  <c r="E2739" i="62948"/>
  <c r="C2740" i="62948"/>
  <c r="E2740" i="62948"/>
  <c r="C2741" i="62948"/>
  <c r="E2741" i="62948"/>
  <c r="C2742" i="62948"/>
  <c r="E2742" i="62948"/>
  <c r="C2743" i="62948"/>
  <c r="E2743" i="62948"/>
  <c r="C2744" i="62948"/>
  <c r="E2744" i="62948"/>
  <c r="C2745" i="62948"/>
  <c r="E2745" i="62948"/>
  <c r="C2746" i="62948"/>
  <c r="E2746" i="62948"/>
  <c r="C2747" i="62948"/>
  <c r="E2747" i="62948"/>
  <c r="C2748" i="62948"/>
  <c r="E2748" i="62948"/>
  <c r="C2749" i="62948"/>
  <c r="E2749" i="62948"/>
  <c r="C2750" i="62948"/>
  <c r="E2750" i="62948"/>
  <c r="C2751" i="62948"/>
  <c r="E2751" i="62948"/>
  <c r="C2752" i="62948"/>
  <c r="E2752" i="62948"/>
  <c r="C2753" i="62948"/>
  <c r="E2753" i="62948"/>
  <c r="C2754" i="62948"/>
  <c r="E2754" i="62948"/>
  <c r="C2755" i="62948"/>
  <c r="E2755" i="62948"/>
  <c r="C2756" i="62948"/>
  <c r="E2756" i="62948"/>
  <c r="C2757" i="62948"/>
  <c r="E2757" i="62948"/>
  <c r="C2758" i="62948"/>
  <c r="E2758" i="62948"/>
  <c r="C2759" i="62948"/>
  <c r="E2759" i="62948"/>
  <c r="C2760" i="62948"/>
  <c r="E2760" i="62948"/>
  <c r="C2761" i="62948"/>
  <c r="E2761" i="62948"/>
  <c r="C2762" i="62948"/>
  <c r="E2762" i="62948"/>
  <c r="C2763" i="62948"/>
  <c r="E2763" i="62948"/>
  <c r="C2764" i="62948"/>
  <c r="E2764" i="62948"/>
  <c r="C2765" i="62948"/>
  <c r="E2765" i="62948"/>
  <c r="C2766" i="62948"/>
  <c r="E2766" i="62948"/>
  <c r="C2767" i="62948"/>
  <c r="E2767" i="62948"/>
  <c r="C2768" i="62948"/>
  <c r="E2768" i="62948"/>
  <c r="C2769" i="62948"/>
  <c r="E2769" i="62948"/>
  <c r="C2770" i="62948"/>
  <c r="E2770" i="62948"/>
  <c r="C2771" i="62948"/>
  <c r="E2771" i="62948"/>
  <c r="C2772" i="62948"/>
  <c r="E2772" i="62948"/>
  <c r="C2773" i="62948"/>
  <c r="E2773" i="62948"/>
  <c r="C2774" i="62948"/>
  <c r="E2774" i="62948"/>
  <c r="C2775" i="62948"/>
  <c r="E2775" i="62948"/>
  <c r="C2776" i="62948"/>
  <c r="E2776" i="62948"/>
  <c r="C2777" i="62948"/>
  <c r="E2777" i="62948"/>
  <c r="C2778" i="62948"/>
  <c r="E2778" i="62948"/>
  <c r="C2779" i="62948"/>
  <c r="E2779" i="62948"/>
  <c r="C2780" i="62948"/>
  <c r="E2780" i="62948"/>
  <c r="C2781" i="62948"/>
  <c r="E2781" i="62948"/>
  <c r="C2782" i="62948"/>
  <c r="E2782" i="62948"/>
  <c r="C2783" i="62948"/>
  <c r="E2783" i="62948"/>
  <c r="C2784" i="62948"/>
  <c r="E2784" i="62948"/>
  <c r="C2785" i="62948"/>
  <c r="E2785" i="62948"/>
  <c r="C2786" i="62948"/>
  <c r="E2786" i="62948"/>
  <c r="C2787" i="62948"/>
  <c r="E2787" i="62948"/>
  <c r="C2788" i="62948"/>
  <c r="E2788" i="62948"/>
  <c r="C2789" i="62948"/>
  <c r="E2789" i="62948"/>
  <c r="C2790" i="62948"/>
  <c r="E2790" i="62948"/>
  <c r="C2791" i="62948"/>
  <c r="E2791" i="62948"/>
  <c r="C2792" i="62948"/>
  <c r="E2792" i="62948"/>
  <c r="C2793" i="62948"/>
  <c r="E2793" i="62948"/>
  <c r="C2794" i="62948"/>
  <c r="E2794" i="62948"/>
  <c r="C2795" i="62948"/>
  <c r="E2795" i="62948"/>
  <c r="C2796" i="62948"/>
  <c r="E2796" i="62948"/>
  <c r="C2797" i="62948"/>
  <c r="E2797" i="62948"/>
  <c r="C2798" i="62948"/>
  <c r="E2798" i="62948"/>
  <c r="C2799" i="62948"/>
  <c r="E2799" i="62948"/>
  <c r="C2800" i="62948"/>
  <c r="E2800" i="62948"/>
  <c r="C2801" i="62948"/>
  <c r="E2801" i="62948"/>
  <c r="C2802" i="62948"/>
  <c r="E2802" i="62948"/>
  <c r="C2803" i="62948"/>
  <c r="E2803" i="62948"/>
  <c r="C2804" i="62948"/>
  <c r="E2804" i="62948"/>
  <c r="C2805" i="62948"/>
  <c r="E2805" i="62948"/>
  <c r="C2806" i="62948"/>
  <c r="E2806" i="62948"/>
  <c r="C2807" i="62948"/>
  <c r="E2807" i="62948"/>
  <c r="C2808" i="62948"/>
  <c r="E2808" i="62948"/>
  <c r="C2809" i="62948"/>
  <c r="E2809" i="62948"/>
  <c r="C2810" i="62948"/>
  <c r="E2810" i="62948"/>
  <c r="C2811" i="62948"/>
  <c r="E2811" i="62948"/>
  <c r="C2812" i="62948"/>
  <c r="E2812" i="62948"/>
  <c r="C2813" i="62948"/>
  <c r="E2813" i="62948"/>
  <c r="C2814" i="62948"/>
  <c r="E2814" i="62948"/>
  <c r="C2815" i="62948"/>
  <c r="E2815" i="62948"/>
  <c r="C2816" i="62948"/>
  <c r="E2816" i="62948"/>
  <c r="C2817" i="62948"/>
  <c r="E2817" i="62948"/>
  <c r="C2818" i="62948"/>
  <c r="E2818" i="62948"/>
  <c r="C2819" i="62948"/>
  <c r="E2819" i="62948"/>
  <c r="C2820" i="62948"/>
  <c r="E2820" i="62948"/>
  <c r="C2821" i="62948"/>
  <c r="E2821" i="62948"/>
  <c r="C2822" i="62948"/>
  <c r="E2822" i="62948"/>
  <c r="C2823" i="62948"/>
  <c r="E2823" i="62948"/>
  <c r="C2824" i="62948"/>
  <c r="E2824" i="62948"/>
  <c r="C2825" i="62948"/>
  <c r="E2825" i="62948"/>
  <c r="C2826" i="62948"/>
  <c r="E2826" i="62948"/>
  <c r="C2827" i="62948"/>
  <c r="E2827" i="62948"/>
  <c r="C2828" i="62948"/>
  <c r="E2828" i="62948"/>
  <c r="C2829" i="62948"/>
  <c r="E2829" i="62948"/>
  <c r="C2830" i="62948"/>
  <c r="E2830" i="62948"/>
  <c r="C2831" i="62948"/>
  <c r="E2831" i="62948"/>
  <c r="C2832" i="62948"/>
  <c r="E2832" i="62948"/>
  <c r="C2833" i="62948"/>
  <c r="E2833" i="62948"/>
  <c r="C2834" i="62948"/>
  <c r="E2834" i="62948"/>
  <c r="C2835" i="62948"/>
  <c r="E2835" i="62948"/>
  <c r="C2836" i="62948"/>
  <c r="E2836" i="62948"/>
  <c r="C2837" i="62948"/>
  <c r="E2837" i="62948"/>
  <c r="C2838" i="62948"/>
  <c r="E2838" i="62948"/>
  <c r="C2839" i="62948"/>
  <c r="E2839" i="62948"/>
  <c r="C2840" i="62948"/>
  <c r="E2840" i="62948"/>
  <c r="C2841" i="62948"/>
  <c r="E2841" i="62948"/>
  <c r="C2842" i="62948"/>
  <c r="E2842" i="62948"/>
  <c r="C2843" i="62948"/>
  <c r="E2843" i="62948"/>
  <c r="C2844" i="62948"/>
  <c r="E2844" i="62948"/>
  <c r="C2845" i="62948"/>
  <c r="E2845" i="62948"/>
  <c r="C2846" i="62948"/>
  <c r="E2846" i="62948"/>
  <c r="C2847" i="62948"/>
  <c r="E2847" i="62948"/>
  <c r="C2848" i="62948"/>
  <c r="E2848" i="62948"/>
  <c r="C2849" i="62948"/>
  <c r="E2849" i="62948"/>
  <c r="C2850" i="62948"/>
  <c r="E2850" i="62948"/>
  <c r="C2851" i="62948"/>
  <c r="E2851" i="62948"/>
  <c r="C2852" i="62948"/>
  <c r="E2852" i="62948"/>
  <c r="C2853" i="62948"/>
  <c r="E2853" i="62948"/>
  <c r="C2854" i="62948"/>
  <c r="E2854" i="62948"/>
  <c r="C2855" i="62948"/>
  <c r="E2855" i="62948"/>
  <c r="C2856" i="62948"/>
  <c r="E2856" i="62948"/>
  <c r="C2857" i="62948"/>
  <c r="E2857" i="62948"/>
  <c r="C2858" i="62948"/>
  <c r="E2858" i="62948"/>
  <c r="C2859" i="62948"/>
  <c r="E2859" i="62948"/>
  <c r="C2860" i="62948"/>
  <c r="E2860" i="62948"/>
  <c r="C2861" i="62948"/>
  <c r="E2861" i="62948"/>
  <c r="C2862" i="62948"/>
  <c r="E2862" i="62948"/>
  <c r="C2863" i="62948"/>
  <c r="E2863" i="62948"/>
  <c r="C2864" i="62948"/>
  <c r="E2864" i="62948"/>
  <c r="C2865" i="62948"/>
  <c r="E2865" i="62948"/>
  <c r="C2866" i="62948"/>
  <c r="E2866" i="62948"/>
  <c r="C2867" i="62948"/>
  <c r="E2867" i="62948"/>
  <c r="C2868" i="62948"/>
  <c r="E2868" i="62948"/>
  <c r="C2869" i="62948"/>
  <c r="E2869" i="62948"/>
  <c r="C2870" i="62948"/>
  <c r="E2870" i="62948"/>
  <c r="C2871" i="62948"/>
  <c r="E2871" i="62948"/>
  <c r="C2872" i="62948"/>
  <c r="E2872" i="62948"/>
  <c r="C2873" i="62948"/>
  <c r="E2873" i="62948"/>
  <c r="C2874" i="62948"/>
  <c r="E2874" i="62948"/>
  <c r="C2875" i="62948"/>
  <c r="E2875" i="62948"/>
  <c r="C2876" i="62948"/>
  <c r="E2876" i="62948"/>
  <c r="C2877" i="62948"/>
  <c r="E2877" i="62948"/>
  <c r="C2878" i="62948"/>
  <c r="E2878" i="62948"/>
  <c r="C2879" i="62948"/>
  <c r="E2879" i="62948"/>
  <c r="C2880" i="62948"/>
  <c r="E2880" i="62948"/>
  <c r="C2881" i="62948"/>
  <c r="E2881" i="62948"/>
  <c r="C2882" i="62948"/>
  <c r="E2882" i="62948"/>
  <c r="C2883" i="62948"/>
  <c r="E2883" i="62948"/>
  <c r="C2884" i="62948"/>
  <c r="E2884" i="62948"/>
  <c r="C2885" i="62948"/>
  <c r="E2885" i="62948"/>
  <c r="C2886" i="62948"/>
  <c r="E2886" i="62948"/>
  <c r="C2887" i="62948"/>
  <c r="E2887" i="62948"/>
  <c r="C2888" i="62948"/>
  <c r="E2888" i="62948"/>
  <c r="C2889" i="62948"/>
  <c r="E2889" i="62948"/>
  <c r="C2890" i="62948"/>
  <c r="E2890" i="62948"/>
  <c r="C2891" i="62948"/>
  <c r="E2891" i="62948"/>
  <c r="C2892" i="62948"/>
  <c r="E2892" i="62948"/>
  <c r="C2893" i="62948"/>
  <c r="E2893" i="62948"/>
  <c r="C2894" i="62948"/>
  <c r="E2894" i="62948"/>
  <c r="C2895" i="62948"/>
  <c r="E2895" i="62948"/>
  <c r="C2896" i="62948"/>
  <c r="E2896" i="62948"/>
  <c r="C2897" i="62948"/>
  <c r="E2897" i="62948"/>
  <c r="C2898" i="62948"/>
  <c r="E2898" i="62948"/>
  <c r="C2899" i="62948"/>
  <c r="E2899" i="62948"/>
  <c r="C2900" i="62948"/>
  <c r="E2900" i="62948"/>
  <c r="C2901" i="62948"/>
  <c r="E2901" i="62948"/>
  <c r="C2902" i="62948"/>
  <c r="E2902" i="62948"/>
  <c r="C2903" i="62948"/>
  <c r="E2903" i="62948"/>
  <c r="C2904" i="62948"/>
  <c r="E2904" i="62948"/>
  <c r="C2905" i="62948"/>
  <c r="E2905" i="62948"/>
  <c r="C2906" i="62948"/>
  <c r="E2906" i="62948"/>
  <c r="C2907" i="62948"/>
  <c r="E2907" i="62948"/>
  <c r="C2908" i="62948"/>
  <c r="E2908" i="62948"/>
  <c r="C2909" i="62948"/>
  <c r="E2909" i="62948"/>
  <c r="C2910" i="62948"/>
  <c r="E2910" i="62948"/>
  <c r="C2911" i="62948"/>
  <c r="E2911" i="62948"/>
  <c r="C2912" i="62948"/>
  <c r="E2912" i="62948"/>
  <c r="C2913" i="62948"/>
  <c r="E2913" i="62948"/>
  <c r="C2914" i="62948"/>
  <c r="E2914" i="62948"/>
  <c r="C2915" i="62948"/>
  <c r="E2915" i="62948"/>
  <c r="C2916" i="62948"/>
  <c r="E2916" i="62948"/>
  <c r="C2917" i="62948"/>
  <c r="E2917" i="62948"/>
  <c r="C2918" i="62948"/>
  <c r="E2918" i="62948"/>
  <c r="C2919" i="62948"/>
  <c r="E2919" i="62948"/>
  <c r="C2920" i="62948"/>
  <c r="E2920" i="62948"/>
  <c r="C2921" i="62948"/>
  <c r="E2921" i="62948"/>
  <c r="C2922" i="62948"/>
  <c r="E2922" i="62948"/>
  <c r="C2923" i="62948"/>
  <c r="E2923" i="62948"/>
  <c r="C2924" i="62948"/>
  <c r="E2924" i="62948"/>
  <c r="C2925" i="62948"/>
  <c r="E2925" i="62948"/>
  <c r="C2926" i="62948"/>
  <c r="E2926" i="62948"/>
  <c r="C2927" i="62948"/>
  <c r="E2927" i="62948"/>
  <c r="C2928" i="62948"/>
  <c r="E2928" i="62948"/>
  <c r="C2929" i="62948"/>
  <c r="E2929" i="62948"/>
  <c r="C2930" i="62948"/>
  <c r="E2930" i="62948"/>
  <c r="C2931" i="62948"/>
  <c r="E2931" i="62948"/>
  <c r="C2932" i="62948"/>
  <c r="E2932" i="62948"/>
  <c r="C2933" i="62948"/>
  <c r="E2933" i="62948"/>
  <c r="C2934" i="62948"/>
  <c r="E2934" i="62948"/>
  <c r="C2935" i="62948"/>
  <c r="E2935" i="62948"/>
  <c r="C2936" i="62948"/>
  <c r="E2936" i="62948"/>
  <c r="C2937" i="62948"/>
  <c r="E2937" i="62948"/>
  <c r="C2938" i="62948"/>
  <c r="E2938" i="62948"/>
  <c r="C2939" i="62948"/>
  <c r="E2939" i="62948"/>
  <c r="C2940" i="62948"/>
  <c r="E2940" i="62948"/>
  <c r="C2941" i="62948"/>
  <c r="E2941" i="62948"/>
  <c r="C2942" i="62948"/>
  <c r="E2942" i="62948"/>
  <c r="C2943" i="62948"/>
  <c r="E2943" i="62948"/>
  <c r="C2944" i="62948"/>
  <c r="E2944" i="62948"/>
  <c r="C2945" i="62948"/>
  <c r="E2945" i="62948"/>
  <c r="C2946" i="62948"/>
  <c r="E2946" i="62948"/>
  <c r="C2947" i="62948"/>
  <c r="E2947" i="62948"/>
  <c r="C2948" i="62948"/>
  <c r="E2948" i="62948"/>
  <c r="C2949" i="62948"/>
  <c r="E2949" i="62948"/>
  <c r="C2950" i="62948"/>
  <c r="E2950" i="62948"/>
  <c r="E4" i="62948"/>
  <c r="C17" i="62948"/>
  <c r="D17" i="62948"/>
  <c r="E17" i="62948"/>
  <c r="H17" i="62948"/>
  <c r="D178" i="62948"/>
  <c r="I17" i="62948"/>
  <c r="J17" i="62948"/>
  <c r="C178" i="62948"/>
  <c r="E178" i="62948"/>
  <c r="K17" i="62948"/>
  <c r="L17" i="62948"/>
  <c r="D2221" i="62948"/>
  <c r="I60" i="62948"/>
  <c r="J60" i="62948"/>
  <c r="M60" i="62948"/>
  <c r="L154" i="62948"/>
  <c r="I154" i="62948"/>
  <c r="M154" i="62948"/>
  <c r="M156" i="62948"/>
  <c r="L156" i="62948"/>
  <c r="M59" i="62948"/>
  <c r="M58" i="62948"/>
  <c r="M57" i="62948"/>
  <c r="M56" i="62948"/>
  <c r="M55" i="62948"/>
  <c r="M54" i="62948"/>
  <c r="M53" i="62948"/>
  <c r="M52" i="62948"/>
  <c r="M51" i="62948"/>
  <c r="M50" i="62948"/>
  <c r="M49" i="62948"/>
  <c r="M48" i="62948"/>
  <c r="M47" i="62948"/>
  <c r="M46" i="62948"/>
  <c r="M45" i="62948"/>
  <c r="M44" i="62948"/>
  <c r="M43" i="62948"/>
  <c r="M42" i="62948"/>
  <c r="M41" i="62948"/>
  <c r="M40" i="62948"/>
  <c r="M39" i="62948"/>
  <c r="M38" i="62948"/>
  <c r="M37" i="62948"/>
  <c r="M36" i="62948"/>
  <c r="M35" i="62948"/>
  <c r="M34" i="62948"/>
  <c r="M33" i="62948"/>
  <c r="M32" i="62948"/>
  <c r="M31" i="62948"/>
  <c r="M30" i="62948"/>
  <c r="M29" i="62948"/>
  <c r="M28" i="62948"/>
  <c r="M27" i="62948"/>
  <c r="M26" i="62948"/>
  <c r="M25" i="62948"/>
  <c r="M24" i="62948"/>
  <c r="M23" i="62948"/>
  <c r="M22" i="62948"/>
  <c r="M21" i="62948"/>
  <c r="M20" i="62948"/>
  <c r="M19" i="62948"/>
  <c r="M18" i="62948"/>
  <c r="M17" i="62948"/>
  <c r="C18" i="62948"/>
  <c r="D18" i="62948"/>
  <c r="E18" i="62948"/>
  <c r="H18" i="62948"/>
  <c r="D222" i="62948"/>
  <c r="I18" i="62948"/>
  <c r="J18" i="62948"/>
  <c r="C222" i="62948"/>
  <c r="E222" i="62948"/>
  <c r="K18" i="62948"/>
  <c r="I114" i="62948"/>
  <c r="L112" i="62948"/>
  <c r="M112" i="62948"/>
  <c r="M114" i="62948"/>
  <c r="L114" i="62948"/>
  <c r="L18" i="62948"/>
  <c r="C19" i="62948"/>
  <c r="D19" i="62948"/>
  <c r="E19" i="62948"/>
  <c r="H19" i="62948"/>
  <c r="D272" i="62948"/>
  <c r="I19" i="62948"/>
  <c r="J19" i="62948"/>
  <c r="C272" i="62948"/>
  <c r="E272" i="62948"/>
  <c r="K19" i="62948"/>
  <c r="L19" i="62948"/>
  <c r="C20" i="62948"/>
  <c r="D20" i="62948"/>
  <c r="E20" i="62948"/>
  <c r="H20" i="62948"/>
  <c r="D318" i="62948"/>
  <c r="I20" i="62948"/>
  <c r="J20" i="62948"/>
  <c r="C318" i="62948"/>
  <c r="E318" i="62948"/>
  <c r="K20" i="62948"/>
  <c r="L20" i="62948"/>
  <c r="C21" i="62948"/>
  <c r="D21" i="62948"/>
  <c r="E21" i="62948"/>
  <c r="H21" i="62948"/>
  <c r="D368" i="62948"/>
  <c r="I21" i="62948"/>
  <c r="J21" i="62948"/>
  <c r="C368" i="62948"/>
  <c r="E368" i="62948"/>
  <c r="K21" i="62948"/>
  <c r="L21" i="62948"/>
  <c r="C22" i="62948"/>
  <c r="D22" i="62948"/>
  <c r="E22" i="62948"/>
  <c r="H22" i="62948"/>
  <c r="D415" i="62948"/>
  <c r="I22" i="62948"/>
  <c r="J22" i="62948"/>
  <c r="C415" i="62948"/>
  <c r="E415" i="62948"/>
  <c r="K22" i="62948"/>
  <c r="L22" i="62948"/>
  <c r="C23" i="62948"/>
  <c r="D23" i="62948"/>
  <c r="E23" i="62948"/>
  <c r="H23" i="62948"/>
  <c r="D464" i="62948"/>
  <c r="I23" i="62948"/>
  <c r="J23" i="62948"/>
  <c r="C464" i="62948"/>
  <c r="E464" i="62948"/>
  <c r="K23" i="62948"/>
  <c r="L23" i="62948"/>
  <c r="C24" i="62948"/>
  <c r="D24" i="62948"/>
  <c r="E24" i="62948"/>
  <c r="H24" i="62948"/>
  <c r="D511" i="62948"/>
  <c r="I24" i="62948"/>
  <c r="J24" i="62948"/>
  <c r="C511" i="62948"/>
  <c r="E511" i="62948"/>
  <c r="K24" i="62948"/>
  <c r="L24" i="62948"/>
  <c r="C25" i="62948"/>
  <c r="D25" i="62948"/>
  <c r="E25" i="62948"/>
  <c r="H25" i="62948"/>
  <c r="D559" i="62948"/>
  <c r="I25" i="62948"/>
  <c r="J25" i="62948"/>
  <c r="C559" i="62948"/>
  <c r="E559" i="62948"/>
  <c r="K25" i="62948"/>
  <c r="L25" i="62948"/>
  <c r="C26" i="62948"/>
  <c r="D26" i="62948"/>
  <c r="E26" i="62948"/>
  <c r="H26" i="62948"/>
  <c r="D607" i="62948"/>
  <c r="I26" i="62948"/>
  <c r="J26" i="62948"/>
  <c r="C607" i="62948"/>
  <c r="E607" i="62948"/>
  <c r="K26" i="62948"/>
  <c r="L26" i="62948"/>
  <c r="C27" i="62948"/>
  <c r="D27" i="62948"/>
  <c r="E27" i="62948"/>
  <c r="H27" i="62948"/>
  <c r="D655" i="62948"/>
  <c r="I27" i="62948"/>
  <c r="J27" i="62948"/>
  <c r="C655" i="62948"/>
  <c r="E655" i="62948"/>
  <c r="K27" i="62948"/>
  <c r="L27" i="62948"/>
  <c r="C28" i="62948"/>
  <c r="D28" i="62948"/>
  <c r="E28" i="62948"/>
  <c r="H28" i="62948"/>
  <c r="D702" i="62948"/>
  <c r="I28" i="62948"/>
  <c r="J28" i="62948"/>
  <c r="C702" i="62948"/>
  <c r="E702" i="62948"/>
  <c r="K28" i="62948"/>
  <c r="L28" i="62948"/>
  <c r="C29" i="62948"/>
  <c r="D29" i="62948"/>
  <c r="E29" i="62948"/>
  <c r="H29" i="62948"/>
  <c r="D750" i="62948"/>
  <c r="I29" i="62948"/>
  <c r="J29" i="62948"/>
  <c r="C750" i="62948"/>
  <c r="E750" i="62948"/>
  <c r="K29" i="62948"/>
  <c r="L29" i="62948"/>
  <c r="C30" i="62948"/>
  <c r="D30" i="62948"/>
  <c r="E30" i="62948"/>
  <c r="H30" i="62948"/>
  <c r="D798" i="62948"/>
  <c r="I30" i="62948"/>
  <c r="J30" i="62948"/>
  <c r="C798" i="62948"/>
  <c r="E798" i="62948"/>
  <c r="K30" i="62948"/>
  <c r="L30" i="62948"/>
  <c r="C31" i="62948"/>
  <c r="D31" i="62948"/>
  <c r="E31" i="62948"/>
  <c r="H31" i="62948"/>
  <c r="D847" i="62948"/>
  <c r="I31" i="62948"/>
  <c r="J31" i="62948"/>
  <c r="C847" i="62948"/>
  <c r="E847" i="62948"/>
  <c r="K31" i="62948"/>
  <c r="L31" i="62948"/>
  <c r="C32" i="62948"/>
  <c r="D32" i="62948"/>
  <c r="E32" i="62948"/>
  <c r="H32" i="62948"/>
  <c r="D893" i="62948"/>
  <c r="I32" i="62948"/>
  <c r="J32" i="62948"/>
  <c r="C893" i="62948"/>
  <c r="E893" i="62948"/>
  <c r="K32" i="62948"/>
  <c r="L32" i="62948"/>
  <c r="C33" i="62948"/>
  <c r="D33" i="62948"/>
  <c r="E33" i="62948"/>
  <c r="H33" i="62948"/>
  <c r="D942" i="62948"/>
  <c r="I33" i="62948"/>
  <c r="J33" i="62948"/>
  <c r="C942" i="62948"/>
  <c r="E942" i="62948"/>
  <c r="K33" i="62948"/>
  <c r="L33" i="62948"/>
  <c r="C34" i="62948"/>
  <c r="D34" i="62948"/>
  <c r="E34" i="62948"/>
  <c r="H34" i="62948"/>
  <c r="D988" i="62948"/>
  <c r="I34" i="62948"/>
  <c r="J34" i="62948"/>
  <c r="C988" i="62948"/>
  <c r="E988" i="62948"/>
  <c r="K34" i="62948"/>
  <c r="L34" i="62948"/>
  <c r="C35" i="62948"/>
  <c r="D35" i="62948"/>
  <c r="E35" i="62948"/>
  <c r="H35" i="62948"/>
  <c r="D1038" i="62948"/>
  <c r="I35" i="62948"/>
  <c r="J35" i="62948"/>
  <c r="C1038" i="62948"/>
  <c r="E1038" i="62948"/>
  <c r="K35" i="62948"/>
  <c r="L35" i="62948"/>
  <c r="C36" i="62948"/>
  <c r="D36" i="62948"/>
  <c r="E36" i="62948"/>
  <c r="H36" i="62948"/>
  <c r="D1085" i="62948"/>
  <c r="I36" i="62948"/>
  <c r="J36" i="62948"/>
  <c r="C1085" i="62948"/>
  <c r="E1085" i="62948"/>
  <c r="K36" i="62948"/>
  <c r="L36" i="62948"/>
  <c r="C37" i="62948"/>
  <c r="D37" i="62948"/>
  <c r="E37" i="62948"/>
  <c r="H37" i="62948"/>
  <c r="D1133" i="62948"/>
  <c r="I37" i="62948"/>
  <c r="J37" i="62948"/>
  <c r="C1133" i="62948"/>
  <c r="E1133" i="62948"/>
  <c r="K37" i="62948"/>
  <c r="L37" i="62948"/>
  <c r="C38" i="62948"/>
  <c r="D38" i="62948"/>
  <c r="E38" i="62948"/>
  <c r="H38" i="62948"/>
  <c r="D1180" i="62948"/>
  <c r="I38" i="62948"/>
  <c r="J38" i="62948"/>
  <c r="C1180" i="62948"/>
  <c r="E1180" i="62948"/>
  <c r="K38" i="62948"/>
  <c r="L38" i="62948"/>
  <c r="C39" i="62948"/>
  <c r="D39" i="62948"/>
  <c r="E39" i="62948"/>
  <c r="H39" i="62948"/>
  <c r="D1227" i="62948"/>
  <c r="I39" i="62948"/>
  <c r="J39" i="62948"/>
  <c r="C1227" i="62948"/>
  <c r="E1227" i="62948"/>
  <c r="K39" i="62948"/>
  <c r="L39" i="62948"/>
  <c r="C40" i="62948"/>
  <c r="D40" i="62948"/>
  <c r="E40" i="62948"/>
  <c r="H40" i="62948"/>
  <c r="D1278" i="62948"/>
  <c r="I40" i="62948"/>
  <c r="J40" i="62948"/>
  <c r="C1278" i="62948"/>
  <c r="E1278" i="62948"/>
  <c r="K40" i="62948"/>
  <c r="L40" i="62948"/>
  <c r="C41" i="62948"/>
  <c r="D41" i="62948"/>
  <c r="E41" i="62948"/>
  <c r="H41" i="62948"/>
  <c r="D1324" i="62948"/>
  <c r="I41" i="62948"/>
  <c r="J41" i="62948"/>
  <c r="C1324" i="62948"/>
  <c r="E1324" i="62948"/>
  <c r="K41" i="62948"/>
  <c r="L41" i="62948"/>
  <c r="C42" i="62948"/>
  <c r="D42" i="62948"/>
  <c r="E42" i="62948"/>
  <c r="H42" i="62948"/>
  <c r="D1373" i="62948"/>
  <c r="I42" i="62948"/>
  <c r="J42" i="62948"/>
  <c r="C1373" i="62948"/>
  <c r="E1373" i="62948"/>
  <c r="K42" i="62948"/>
  <c r="L42" i="62948"/>
  <c r="C43" i="62948"/>
  <c r="D43" i="62948"/>
  <c r="E43" i="62948"/>
  <c r="H43" i="62948"/>
  <c r="D1419" i="62948"/>
  <c r="I43" i="62948"/>
  <c r="J43" i="62948"/>
  <c r="C1419" i="62948"/>
  <c r="E1419" i="62948"/>
  <c r="K43" i="62948"/>
  <c r="L43" i="62948"/>
  <c r="C44" i="62948"/>
  <c r="D44" i="62948"/>
  <c r="E44" i="62948"/>
  <c r="H44" i="62948"/>
  <c r="D1467" i="62948"/>
  <c r="I44" i="62948"/>
  <c r="J44" i="62948"/>
  <c r="C1467" i="62948"/>
  <c r="E1467" i="62948"/>
  <c r="K44" i="62948"/>
  <c r="L44" i="62948"/>
  <c r="C45" i="62948"/>
  <c r="D45" i="62948"/>
  <c r="E45" i="62948"/>
  <c r="H45" i="62948"/>
  <c r="D1517" i="62948"/>
  <c r="I45" i="62948"/>
  <c r="J45" i="62948"/>
  <c r="C1517" i="62948"/>
  <c r="E1517" i="62948"/>
  <c r="K45" i="62948"/>
  <c r="L45" i="62948"/>
  <c r="C46" i="62948"/>
  <c r="D46" i="62948"/>
  <c r="E46" i="62948"/>
  <c r="H46" i="62948"/>
  <c r="D1565" i="62948"/>
  <c r="I46" i="62948"/>
  <c r="J46" i="62948"/>
  <c r="C1565" i="62948"/>
  <c r="E1565" i="62948"/>
  <c r="K46" i="62948"/>
  <c r="L46" i="62948"/>
  <c r="C47" i="62948"/>
  <c r="D47" i="62948"/>
  <c r="E47" i="62948"/>
  <c r="H47" i="62948"/>
  <c r="D1613" i="62948"/>
  <c r="I47" i="62948"/>
  <c r="J47" i="62948"/>
  <c r="C1613" i="62948"/>
  <c r="E1613" i="62948"/>
  <c r="K47" i="62948"/>
  <c r="L47" i="62948"/>
  <c r="C48" i="62948"/>
  <c r="D48" i="62948"/>
  <c r="E48" i="62948"/>
  <c r="H48" i="62948"/>
  <c r="D1662" i="62948"/>
  <c r="I48" i="62948"/>
  <c r="J48" i="62948"/>
  <c r="C1662" i="62948"/>
  <c r="E1662" i="62948"/>
  <c r="K48" i="62948"/>
  <c r="L48" i="62948"/>
  <c r="C49" i="62948"/>
  <c r="D49" i="62948"/>
  <c r="E49" i="62948"/>
  <c r="H49" i="62948"/>
  <c r="D1707" i="62948"/>
  <c r="I49" i="62948"/>
  <c r="J49" i="62948"/>
  <c r="C1707" i="62948"/>
  <c r="E1707" i="62948"/>
  <c r="K49" i="62948"/>
  <c r="L49" i="62948"/>
  <c r="C50" i="62948"/>
  <c r="D50" i="62948"/>
  <c r="E50" i="62948"/>
  <c r="H50" i="62948"/>
  <c r="D1757" i="62948"/>
  <c r="I50" i="62948"/>
  <c r="J50" i="62948"/>
  <c r="C1757" i="62948"/>
  <c r="E1757" i="62948"/>
  <c r="K50" i="62948"/>
  <c r="L50" i="62948"/>
  <c r="S50" i="62948"/>
  <c r="C51" i="62948"/>
  <c r="D51" i="62948"/>
  <c r="E51" i="62948"/>
  <c r="H51" i="62948"/>
  <c r="D1803" i="62948"/>
  <c r="I51" i="62948"/>
  <c r="J51" i="62948"/>
  <c r="C1803" i="62948"/>
  <c r="E1803" i="62948"/>
  <c r="K51" i="62948"/>
  <c r="L51" i="62948"/>
  <c r="C52" i="62948"/>
  <c r="D52" i="62948"/>
  <c r="E52" i="62948"/>
  <c r="H52" i="62948"/>
  <c r="D1851" i="62948"/>
  <c r="I52" i="62948"/>
  <c r="J52" i="62948"/>
  <c r="C1851" i="62948"/>
  <c r="E1851" i="62948"/>
  <c r="K52" i="62948"/>
  <c r="L52" i="62948"/>
  <c r="S52" i="62948"/>
  <c r="T52" i="62948"/>
  <c r="C53" i="62948"/>
  <c r="D53" i="62948"/>
  <c r="E53" i="62948"/>
  <c r="H53" i="62948"/>
  <c r="D1899" i="62948"/>
  <c r="I53" i="62948"/>
  <c r="J53" i="62948"/>
  <c r="C1899" i="62948"/>
  <c r="E1899" i="62948"/>
  <c r="K53" i="62948"/>
  <c r="L53" i="62948"/>
  <c r="C54" i="62948"/>
  <c r="D54" i="62948"/>
  <c r="E54" i="62948"/>
  <c r="H54" i="62948"/>
  <c r="D1943" i="62948"/>
  <c r="I54" i="62948"/>
  <c r="J54" i="62948"/>
  <c r="C1943" i="62948"/>
  <c r="E1943" i="62948"/>
  <c r="K54" i="62948"/>
  <c r="L54" i="62948"/>
  <c r="C55" i="62948"/>
  <c r="D55" i="62948"/>
  <c r="E55" i="62948"/>
  <c r="H55" i="62948"/>
  <c r="D1994" i="62948"/>
  <c r="I55" i="62948"/>
  <c r="J55" i="62948"/>
  <c r="C1994" i="62948"/>
  <c r="E1994" i="62948"/>
  <c r="K55" i="62948"/>
  <c r="L55" i="62948"/>
  <c r="C56" i="62948"/>
  <c r="D56" i="62948"/>
  <c r="E56" i="62948"/>
  <c r="H56" i="62948"/>
  <c r="D2043" i="62948"/>
  <c r="I56" i="62948"/>
  <c r="J56" i="62948"/>
  <c r="C2043" i="62948"/>
  <c r="E2043" i="62948"/>
  <c r="K56" i="62948"/>
  <c r="L56" i="62948"/>
  <c r="C57" i="62948"/>
  <c r="D57" i="62948"/>
  <c r="E57" i="62948"/>
  <c r="H57" i="62948"/>
  <c r="D2090" i="62948"/>
  <c r="I57" i="62948"/>
  <c r="J57" i="62948"/>
  <c r="C2090" i="62948"/>
  <c r="E2090" i="62948"/>
  <c r="K57" i="62948"/>
  <c r="L57" i="62948"/>
  <c r="C58" i="62948"/>
  <c r="D58" i="62948"/>
  <c r="E58" i="62948"/>
  <c r="H58" i="62948"/>
  <c r="D2134" i="62948"/>
  <c r="I58" i="62948"/>
  <c r="J58" i="62948"/>
  <c r="C2134" i="62948"/>
  <c r="E2134" i="62948"/>
  <c r="K58" i="62948"/>
  <c r="L58" i="62948"/>
  <c r="C59" i="62948"/>
  <c r="D59" i="62948"/>
  <c r="E59" i="62948"/>
  <c r="H59" i="62948"/>
  <c r="D2177" i="62948"/>
  <c r="I59" i="62948"/>
  <c r="J59" i="62948"/>
  <c r="C2177" i="62948"/>
  <c r="E2177" i="62948"/>
  <c r="K59" i="62948"/>
  <c r="L59" i="62948"/>
  <c r="C60" i="62948"/>
  <c r="D60" i="62948"/>
  <c r="E60" i="62948"/>
  <c r="H60" i="62948"/>
  <c r="C2221" i="62948"/>
  <c r="E2221" i="62948"/>
  <c r="K60" i="62948"/>
  <c r="L60" i="62948"/>
  <c r="C61" i="62948"/>
  <c r="D61" i="62948"/>
  <c r="E61" i="62948"/>
  <c r="C62" i="62948"/>
  <c r="D62" i="62948"/>
  <c r="E62" i="62948"/>
  <c r="C63" i="62948"/>
  <c r="D63" i="62948"/>
  <c r="E63" i="62948"/>
  <c r="C64" i="62948"/>
  <c r="D64" i="62948"/>
  <c r="E64" i="62948"/>
  <c r="C65" i="62948"/>
  <c r="D65" i="62948"/>
  <c r="E65" i="62948"/>
  <c r="C66" i="62948"/>
  <c r="D66" i="62948"/>
  <c r="E66" i="62948"/>
  <c r="C67" i="62948"/>
  <c r="D67" i="62948"/>
  <c r="E67" i="62948"/>
  <c r="C68" i="62948"/>
  <c r="D68" i="62948"/>
  <c r="E68" i="62948"/>
  <c r="C69" i="62948"/>
  <c r="D69" i="62948"/>
  <c r="E69" i="62948"/>
  <c r="C70" i="62948"/>
  <c r="D70" i="62948"/>
  <c r="E70" i="62948"/>
  <c r="C71" i="62948"/>
  <c r="D71" i="62948"/>
  <c r="E71" i="62948"/>
  <c r="C72" i="62948"/>
  <c r="D72" i="62948"/>
  <c r="E72" i="62948"/>
  <c r="C73" i="62948"/>
  <c r="D73" i="62948"/>
  <c r="E73" i="62948"/>
  <c r="C74" i="62948"/>
  <c r="D74" i="62948"/>
  <c r="E74" i="62948"/>
  <c r="C75" i="62948"/>
  <c r="D75" i="62948"/>
  <c r="E75" i="62948"/>
  <c r="C76" i="62948"/>
  <c r="D76" i="62948"/>
  <c r="E76" i="62948"/>
  <c r="C77" i="62948"/>
  <c r="D77" i="62948"/>
  <c r="E77" i="62948"/>
  <c r="C78" i="62948"/>
  <c r="D78" i="62948"/>
  <c r="E78" i="62948"/>
  <c r="C79" i="62948"/>
  <c r="D79" i="62948"/>
  <c r="E79" i="62948"/>
  <c r="C80" i="62948"/>
  <c r="D80" i="62948"/>
  <c r="E80" i="62948"/>
  <c r="C81" i="62948"/>
  <c r="D81" i="62948"/>
  <c r="E81" i="62948"/>
  <c r="C82" i="62948"/>
  <c r="D82" i="62948"/>
  <c r="E82" i="62948"/>
  <c r="C83" i="62948"/>
  <c r="D83" i="62948"/>
  <c r="E83" i="62948"/>
  <c r="C84" i="62948"/>
  <c r="D84" i="62948"/>
  <c r="E84" i="62948"/>
  <c r="C85" i="62948"/>
  <c r="D85" i="62948"/>
  <c r="E85" i="62948"/>
  <c r="C86" i="62948"/>
  <c r="D86" i="62948"/>
  <c r="E86" i="62948"/>
  <c r="C87" i="62948"/>
  <c r="D87" i="62948"/>
  <c r="E87" i="62948"/>
  <c r="C88" i="62948"/>
  <c r="D88" i="62948"/>
  <c r="E88" i="62948"/>
  <c r="C89" i="62948"/>
  <c r="D89" i="62948"/>
  <c r="E89" i="62948"/>
  <c r="C90" i="62948"/>
  <c r="D90" i="62948"/>
  <c r="E90" i="62948"/>
  <c r="C91" i="62948"/>
  <c r="D91" i="62948"/>
  <c r="E91" i="62948"/>
  <c r="C92" i="62948"/>
  <c r="D92" i="62948"/>
  <c r="E92" i="62948"/>
  <c r="C93" i="62948"/>
  <c r="D93" i="62948"/>
  <c r="E93" i="62948"/>
  <c r="C94" i="62948"/>
  <c r="D94" i="62948"/>
  <c r="E94" i="62948"/>
  <c r="C95" i="62948"/>
  <c r="D95" i="62948"/>
  <c r="E95" i="62948"/>
  <c r="C96" i="62948"/>
  <c r="D96" i="62948"/>
  <c r="E96" i="62948"/>
  <c r="C97" i="62948"/>
  <c r="D97" i="62948"/>
  <c r="E97" i="62948"/>
  <c r="C98" i="62948"/>
  <c r="D98" i="62948"/>
  <c r="E98" i="62948"/>
  <c r="C99" i="62948"/>
  <c r="D99" i="62948"/>
  <c r="E99" i="62948"/>
  <c r="C100" i="62948"/>
  <c r="D100" i="62948"/>
  <c r="E100" i="62948"/>
  <c r="C101" i="62948"/>
  <c r="D101" i="62948"/>
  <c r="E101" i="62948"/>
  <c r="C102" i="62948"/>
  <c r="D102" i="62948"/>
  <c r="E102" i="62948"/>
  <c r="C103" i="62948"/>
  <c r="D103" i="62948"/>
  <c r="E103" i="62948"/>
  <c r="C104" i="62948"/>
  <c r="D104" i="62948"/>
  <c r="E104" i="62948"/>
  <c r="C105" i="62948"/>
  <c r="D105" i="62948"/>
  <c r="E105" i="62948"/>
  <c r="C106" i="62948"/>
  <c r="D106" i="62948"/>
  <c r="E106" i="62948"/>
  <c r="C107" i="62948"/>
  <c r="D107" i="62948"/>
  <c r="E107" i="62948"/>
  <c r="C108" i="62948"/>
  <c r="D108" i="62948"/>
  <c r="E108" i="62948"/>
  <c r="C109" i="62948"/>
  <c r="D109" i="62948"/>
  <c r="E109" i="62948"/>
  <c r="C110" i="62948"/>
  <c r="D110" i="62948"/>
  <c r="E110" i="62948"/>
  <c r="C111" i="62948"/>
  <c r="D111" i="62948"/>
  <c r="E111" i="62948"/>
  <c r="C112" i="62948"/>
  <c r="D112" i="62948"/>
  <c r="E112" i="62948"/>
  <c r="C113" i="62948"/>
  <c r="D113" i="62948"/>
  <c r="E113" i="62948"/>
  <c r="C114" i="62948"/>
  <c r="D114" i="62948"/>
  <c r="E114" i="62948"/>
  <c r="C115" i="62948"/>
  <c r="D115" i="62948"/>
  <c r="E115" i="62948"/>
  <c r="C116" i="62948"/>
  <c r="D116" i="62948"/>
  <c r="E116" i="62948"/>
  <c r="C117" i="62948"/>
  <c r="D117" i="62948"/>
  <c r="E117" i="62948"/>
  <c r="C118" i="62948"/>
  <c r="D118" i="62948"/>
  <c r="E118" i="62948"/>
  <c r="C119" i="62948"/>
  <c r="D119" i="62948"/>
  <c r="E119" i="62948"/>
  <c r="C120" i="62948"/>
  <c r="D120" i="62948"/>
  <c r="E120" i="62948"/>
  <c r="C121" i="62948"/>
  <c r="D121" i="62948"/>
  <c r="E121" i="62948"/>
  <c r="C122" i="62948"/>
  <c r="D122" i="62948"/>
  <c r="E122" i="62948"/>
  <c r="C123" i="62948"/>
  <c r="D123" i="62948"/>
  <c r="E123" i="62948"/>
  <c r="C124" i="62948"/>
  <c r="D124" i="62948"/>
  <c r="E124" i="62948"/>
  <c r="C125" i="62948"/>
  <c r="D125" i="62948"/>
  <c r="E125" i="62948"/>
  <c r="C126" i="62948"/>
  <c r="D126" i="62948"/>
  <c r="E126" i="62948"/>
  <c r="C127" i="62948"/>
  <c r="D127" i="62948"/>
  <c r="E127" i="62948"/>
  <c r="C128" i="62948"/>
  <c r="D128" i="62948"/>
  <c r="E128" i="62948"/>
  <c r="C129" i="62948"/>
  <c r="D129" i="62948"/>
  <c r="E129" i="62948"/>
  <c r="C130" i="62948"/>
  <c r="D130" i="62948"/>
  <c r="E130" i="62948"/>
  <c r="C131" i="62948"/>
  <c r="D131" i="62948"/>
  <c r="E131" i="62948"/>
  <c r="C132" i="62948"/>
  <c r="D132" i="62948"/>
  <c r="E132" i="62948"/>
  <c r="C133" i="62948"/>
  <c r="D133" i="62948"/>
  <c r="E133" i="62948"/>
  <c r="C134" i="62948"/>
  <c r="D134" i="62948"/>
  <c r="E134" i="62948"/>
  <c r="C135" i="62948"/>
  <c r="D135" i="62948"/>
  <c r="E135" i="62948"/>
  <c r="C136" i="62948"/>
  <c r="D136" i="62948"/>
  <c r="E136" i="62948"/>
  <c r="C137" i="62948"/>
  <c r="D137" i="62948"/>
  <c r="E137" i="62948"/>
  <c r="C138" i="62948"/>
  <c r="D138" i="62948"/>
  <c r="E138" i="62948"/>
  <c r="C139" i="62948"/>
  <c r="D139" i="62948"/>
  <c r="E139" i="62948"/>
  <c r="C140" i="62948"/>
  <c r="D140" i="62948"/>
  <c r="E140" i="62948"/>
  <c r="C141" i="62948"/>
  <c r="D141" i="62948"/>
  <c r="E141" i="62948"/>
  <c r="C142" i="62948"/>
  <c r="D142" i="62948"/>
  <c r="E142" i="62948"/>
  <c r="C143" i="62948"/>
  <c r="D143" i="62948"/>
  <c r="E143" i="62948"/>
  <c r="C144" i="62948"/>
  <c r="D144" i="62948"/>
  <c r="E144" i="62948"/>
  <c r="C145" i="62948"/>
  <c r="D145" i="62948"/>
  <c r="E145" i="62948"/>
  <c r="C146" i="62948"/>
  <c r="D146" i="62948"/>
  <c r="E146" i="62948"/>
  <c r="C147" i="62948"/>
  <c r="D147" i="62948"/>
  <c r="E147" i="62948"/>
  <c r="C148" i="62948"/>
  <c r="D148" i="62948"/>
  <c r="E148" i="62948"/>
  <c r="C149" i="62948"/>
  <c r="D149" i="62948"/>
  <c r="E149" i="62948"/>
  <c r="C150" i="62948"/>
  <c r="D150" i="62948"/>
  <c r="E150" i="62948"/>
  <c r="C151" i="62948"/>
  <c r="D151" i="62948"/>
  <c r="E151" i="62948"/>
  <c r="C152" i="62948"/>
  <c r="D152" i="62948"/>
  <c r="E152" i="62948"/>
  <c r="C153" i="62948"/>
  <c r="D153" i="62948"/>
  <c r="E153" i="62948"/>
  <c r="C154" i="62948"/>
  <c r="D154" i="62948"/>
  <c r="E154" i="62948"/>
  <c r="C155" i="62948"/>
  <c r="D155" i="62948"/>
  <c r="E155" i="62948"/>
  <c r="C156" i="62948"/>
  <c r="D156" i="62948"/>
  <c r="E156" i="62948"/>
  <c r="C157" i="62948"/>
  <c r="D157" i="62948"/>
  <c r="E157" i="62948"/>
  <c r="C158" i="62948"/>
  <c r="D158" i="62948"/>
  <c r="E158" i="62948"/>
  <c r="C159" i="62948"/>
  <c r="D159" i="62948"/>
  <c r="E159" i="62948"/>
  <c r="C160" i="62948"/>
  <c r="D160" i="62948"/>
  <c r="E160" i="62948"/>
  <c r="C161" i="62948"/>
  <c r="D161" i="62948"/>
  <c r="E161" i="62948"/>
  <c r="C162" i="62948"/>
  <c r="D162" i="62948"/>
  <c r="E162" i="62948"/>
  <c r="C163" i="62948"/>
  <c r="D163" i="62948"/>
  <c r="E163" i="62948"/>
  <c r="C164" i="62948"/>
  <c r="D164" i="62948"/>
  <c r="E164" i="62948"/>
  <c r="C165" i="62948"/>
  <c r="D165" i="62948"/>
  <c r="E165" i="62948"/>
  <c r="C166" i="62948"/>
  <c r="D166" i="62948"/>
  <c r="E166" i="62948"/>
  <c r="C167" i="62948"/>
  <c r="D167" i="62948"/>
  <c r="E167" i="62948"/>
  <c r="C168" i="62948"/>
  <c r="D168" i="62948"/>
  <c r="E168" i="62948"/>
  <c r="C169" i="62948"/>
  <c r="D169" i="62948"/>
  <c r="E169" i="62948"/>
  <c r="C170" i="62948"/>
  <c r="D170" i="62948"/>
  <c r="E170" i="62948"/>
  <c r="C171" i="62948"/>
  <c r="D171" i="62948"/>
  <c r="E171" i="62948"/>
  <c r="C172" i="62948"/>
  <c r="D172" i="62948"/>
  <c r="E172" i="62948"/>
  <c r="C173" i="62948"/>
  <c r="D173" i="62948"/>
  <c r="E173" i="62948"/>
  <c r="C174" i="62948"/>
  <c r="D174" i="62948"/>
  <c r="E174" i="62948"/>
  <c r="C175" i="62948"/>
  <c r="D175" i="62948"/>
  <c r="E175" i="62948"/>
  <c r="C176" i="62948"/>
  <c r="D176" i="62948"/>
  <c r="E176" i="62948"/>
  <c r="C177" i="62948"/>
  <c r="D177" i="62948"/>
  <c r="E177" i="62948"/>
  <c r="C179" i="62948"/>
  <c r="D179" i="62948"/>
  <c r="E179" i="62948"/>
  <c r="C180" i="62948"/>
  <c r="D180" i="62948"/>
  <c r="E180" i="62948"/>
  <c r="C181" i="62948"/>
  <c r="D181" i="62948"/>
  <c r="E181" i="62948"/>
  <c r="C182" i="62948"/>
  <c r="D182" i="62948"/>
  <c r="E182" i="62948"/>
  <c r="C183" i="62948"/>
  <c r="D183" i="62948"/>
  <c r="E183" i="62948"/>
  <c r="C184" i="62948"/>
  <c r="D184" i="62948"/>
  <c r="E184" i="62948"/>
  <c r="C185" i="62948"/>
  <c r="D185" i="62948"/>
  <c r="E185" i="62948"/>
  <c r="C186" i="62948"/>
  <c r="D186" i="62948"/>
  <c r="E186" i="62948"/>
  <c r="C187" i="62948"/>
  <c r="D187" i="62948"/>
  <c r="E187" i="62948"/>
  <c r="C188" i="62948"/>
  <c r="D188" i="62948"/>
  <c r="E188" i="62948"/>
  <c r="C189" i="62948"/>
  <c r="D189" i="62948"/>
  <c r="E189" i="62948"/>
  <c r="C190" i="62948"/>
  <c r="D190" i="62948"/>
  <c r="E190" i="62948"/>
  <c r="C191" i="62948"/>
  <c r="D191" i="62948"/>
  <c r="E191" i="62948"/>
  <c r="C192" i="62948"/>
  <c r="D192" i="62948"/>
  <c r="E192" i="62948"/>
  <c r="C193" i="62948"/>
  <c r="D193" i="62948"/>
  <c r="E193" i="62948"/>
  <c r="C194" i="62948"/>
  <c r="D194" i="62948"/>
  <c r="E194" i="62948"/>
  <c r="C195" i="62948"/>
  <c r="D195" i="62948"/>
  <c r="E195" i="62948"/>
  <c r="C196" i="62948"/>
  <c r="D196" i="62948"/>
  <c r="E196" i="62948"/>
  <c r="C197" i="62948"/>
  <c r="D197" i="62948"/>
  <c r="E197" i="62948"/>
  <c r="C198" i="62948"/>
  <c r="D198" i="62948"/>
  <c r="E198" i="62948"/>
  <c r="C199" i="62948"/>
  <c r="D199" i="62948"/>
  <c r="E199" i="62948"/>
  <c r="C200" i="62948"/>
  <c r="D200" i="62948"/>
  <c r="E200" i="62948"/>
  <c r="C201" i="62948"/>
  <c r="D201" i="62948"/>
  <c r="E201" i="62948"/>
  <c r="C202" i="62948"/>
  <c r="D202" i="62948"/>
  <c r="E202" i="62948"/>
  <c r="C203" i="62948"/>
  <c r="D203" i="62948"/>
  <c r="E203" i="62948"/>
  <c r="C204" i="62948"/>
  <c r="D204" i="62948"/>
  <c r="E204" i="62948"/>
  <c r="C205" i="62948"/>
  <c r="D205" i="62948"/>
  <c r="E205" i="62948"/>
  <c r="C206" i="62948"/>
  <c r="D206" i="62948"/>
  <c r="E206" i="62948"/>
  <c r="C207" i="62948"/>
  <c r="D207" i="62948"/>
  <c r="E207" i="62948"/>
  <c r="C208" i="62948"/>
  <c r="D208" i="62948"/>
  <c r="E208" i="62948"/>
  <c r="C209" i="62948"/>
  <c r="D209" i="62948"/>
  <c r="E209" i="62948"/>
  <c r="C210" i="62948"/>
  <c r="D210" i="62948"/>
  <c r="E210" i="62948"/>
  <c r="C211" i="62948"/>
  <c r="D211" i="62948"/>
  <c r="E211" i="62948"/>
  <c r="C212" i="62948"/>
  <c r="D212" i="62948"/>
  <c r="E212" i="62948"/>
  <c r="C213" i="62948"/>
  <c r="D213" i="62948"/>
  <c r="E213" i="62948"/>
  <c r="C214" i="62948"/>
  <c r="D214" i="62948"/>
  <c r="E214" i="62948"/>
  <c r="C215" i="62948"/>
  <c r="D215" i="62948"/>
  <c r="E215" i="62948"/>
  <c r="C216" i="62948"/>
  <c r="D216" i="62948"/>
  <c r="E216" i="62948"/>
  <c r="C217" i="62948"/>
  <c r="D217" i="62948"/>
  <c r="E217" i="62948"/>
  <c r="C218" i="62948"/>
  <c r="D218" i="62948"/>
  <c r="E218" i="62948"/>
  <c r="C219" i="62948"/>
  <c r="D219" i="62948"/>
  <c r="E219" i="62948"/>
  <c r="C220" i="62948"/>
  <c r="D220" i="62948"/>
  <c r="E220" i="62948"/>
  <c r="C221" i="62948"/>
  <c r="D221" i="62948"/>
  <c r="E221" i="62948"/>
  <c r="C223" i="62948"/>
  <c r="D223" i="62948"/>
  <c r="E223" i="62948"/>
  <c r="C224" i="62948"/>
  <c r="D224" i="62948"/>
  <c r="E224" i="62948"/>
  <c r="C225" i="62948"/>
  <c r="D225" i="62948"/>
  <c r="E225" i="62948"/>
  <c r="C226" i="62948"/>
  <c r="D226" i="62948"/>
  <c r="E226" i="62948"/>
  <c r="C227" i="62948"/>
  <c r="D227" i="62948"/>
  <c r="E227" i="62948"/>
  <c r="C228" i="62948"/>
  <c r="D228" i="62948"/>
  <c r="E228" i="62948"/>
  <c r="C229" i="62948"/>
  <c r="D229" i="62948"/>
  <c r="E229" i="62948"/>
  <c r="C230" i="62948"/>
  <c r="D230" i="62948"/>
  <c r="E230" i="62948"/>
  <c r="C231" i="62948"/>
  <c r="D231" i="62948"/>
  <c r="E231" i="62948"/>
  <c r="C232" i="62948"/>
  <c r="D232" i="62948"/>
  <c r="E232" i="62948"/>
  <c r="C233" i="62948"/>
  <c r="D233" i="62948"/>
  <c r="E233" i="62948"/>
  <c r="C234" i="62948"/>
  <c r="D234" i="62948"/>
  <c r="E234" i="62948"/>
  <c r="C235" i="62948"/>
  <c r="D235" i="62948"/>
  <c r="E235" i="62948"/>
  <c r="C236" i="62948"/>
  <c r="D236" i="62948"/>
  <c r="E236" i="62948"/>
  <c r="C237" i="62948"/>
  <c r="D237" i="62948"/>
  <c r="E237" i="62948"/>
  <c r="C238" i="62948"/>
  <c r="D238" i="62948"/>
  <c r="E238" i="62948"/>
  <c r="C239" i="62948"/>
  <c r="D239" i="62948"/>
  <c r="E239" i="62948"/>
  <c r="C240" i="62948"/>
  <c r="D240" i="62948"/>
  <c r="E240" i="62948"/>
  <c r="C241" i="62948"/>
  <c r="D241" i="62948"/>
  <c r="E241" i="62948"/>
  <c r="C242" i="62948"/>
  <c r="D242" i="62948"/>
  <c r="E242" i="62948"/>
  <c r="C243" i="62948"/>
  <c r="D243" i="62948"/>
  <c r="E243" i="62948"/>
  <c r="C244" i="62948"/>
  <c r="D244" i="62948"/>
  <c r="E244" i="62948"/>
  <c r="C245" i="62948"/>
  <c r="D245" i="62948"/>
  <c r="E245" i="62948"/>
  <c r="C246" i="62948"/>
  <c r="D246" i="62948"/>
  <c r="E246" i="62948"/>
  <c r="C247" i="62948"/>
  <c r="D247" i="62948"/>
  <c r="E247" i="62948"/>
  <c r="C248" i="62948"/>
  <c r="D248" i="62948"/>
  <c r="E248" i="62948"/>
  <c r="C249" i="62948"/>
  <c r="D249" i="62948"/>
  <c r="E249" i="62948"/>
  <c r="C250" i="62948"/>
  <c r="D250" i="62948"/>
  <c r="E250" i="62948"/>
  <c r="C251" i="62948"/>
  <c r="D251" i="62948"/>
  <c r="E251" i="62948"/>
  <c r="C252" i="62948"/>
  <c r="D252" i="62948"/>
  <c r="E252" i="62948"/>
  <c r="C253" i="62948"/>
  <c r="D253" i="62948"/>
  <c r="E253" i="62948"/>
  <c r="C254" i="62948"/>
  <c r="D254" i="62948"/>
  <c r="E254" i="62948"/>
  <c r="C255" i="62948"/>
  <c r="D255" i="62948"/>
  <c r="E255" i="62948"/>
  <c r="C256" i="62948"/>
  <c r="D256" i="62948"/>
  <c r="E256" i="62948"/>
  <c r="C257" i="62948"/>
  <c r="D257" i="62948"/>
  <c r="E257" i="62948"/>
  <c r="C258" i="62948"/>
  <c r="D258" i="62948"/>
  <c r="E258" i="62948"/>
  <c r="C259" i="62948"/>
  <c r="D259" i="62948"/>
  <c r="E259" i="62948"/>
  <c r="C260" i="62948"/>
  <c r="D260" i="62948"/>
  <c r="E260" i="62948"/>
  <c r="C261" i="62948"/>
  <c r="D261" i="62948"/>
  <c r="E261" i="62948"/>
  <c r="C262" i="62948"/>
  <c r="D262" i="62948"/>
  <c r="E262" i="62948"/>
  <c r="C263" i="62948"/>
  <c r="D263" i="62948"/>
  <c r="E263" i="62948"/>
  <c r="C264" i="62948"/>
  <c r="D264" i="62948"/>
  <c r="E264" i="62948"/>
  <c r="C265" i="62948"/>
  <c r="D265" i="62948"/>
  <c r="E265" i="62948"/>
  <c r="C266" i="62948"/>
  <c r="D266" i="62948"/>
  <c r="E266" i="62948"/>
  <c r="C267" i="62948"/>
  <c r="D267" i="62948"/>
  <c r="E267" i="62948"/>
  <c r="C268" i="62948"/>
  <c r="D268" i="62948"/>
  <c r="E268" i="62948"/>
  <c r="C269" i="62948"/>
  <c r="D269" i="62948"/>
  <c r="E269" i="62948"/>
  <c r="C270" i="62948"/>
  <c r="D270" i="62948"/>
  <c r="E270" i="62948"/>
  <c r="C271" i="62948"/>
  <c r="D271" i="62948"/>
  <c r="E271" i="62948"/>
  <c r="C273" i="62948"/>
  <c r="D273" i="62948"/>
  <c r="E273" i="62948"/>
  <c r="C274" i="62948"/>
  <c r="D274" i="62948"/>
  <c r="E274" i="62948"/>
  <c r="C275" i="62948"/>
  <c r="D275" i="62948"/>
  <c r="E275" i="62948"/>
  <c r="C276" i="62948"/>
  <c r="D276" i="62948"/>
  <c r="E276" i="62948"/>
  <c r="C277" i="62948"/>
  <c r="D277" i="62948"/>
  <c r="E277" i="62948"/>
  <c r="C278" i="62948"/>
  <c r="D278" i="62948"/>
  <c r="E278" i="62948"/>
  <c r="C279" i="62948"/>
  <c r="D279" i="62948"/>
  <c r="E279" i="62948"/>
  <c r="C280" i="62948"/>
  <c r="D280" i="62948"/>
  <c r="E280" i="62948"/>
  <c r="C281" i="62948"/>
  <c r="D281" i="62948"/>
  <c r="E281" i="62948"/>
  <c r="C282" i="62948"/>
  <c r="D282" i="62948"/>
  <c r="E282" i="62948"/>
  <c r="C283" i="62948"/>
  <c r="D283" i="62948"/>
  <c r="E283" i="62948"/>
  <c r="C284" i="62948"/>
  <c r="D284" i="62948"/>
  <c r="E284" i="62948"/>
  <c r="C285" i="62948"/>
  <c r="D285" i="62948"/>
  <c r="E285" i="62948"/>
  <c r="C286" i="62948"/>
  <c r="D286" i="62948"/>
  <c r="E286" i="62948"/>
  <c r="C287" i="62948"/>
  <c r="D287" i="62948"/>
  <c r="E287" i="62948"/>
  <c r="C288" i="62948"/>
  <c r="D288" i="62948"/>
  <c r="E288" i="62948"/>
  <c r="C289" i="62948"/>
  <c r="D289" i="62948"/>
  <c r="E289" i="62948"/>
  <c r="C290" i="62948"/>
  <c r="D290" i="62948"/>
  <c r="E290" i="62948"/>
  <c r="C291" i="62948"/>
  <c r="D291" i="62948"/>
  <c r="E291" i="62948"/>
  <c r="C292" i="62948"/>
  <c r="D292" i="62948"/>
  <c r="E292" i="62948"/>
  <c r="C293" i="62948"/>
  <c r="D293" i="62948"/>
  <c r="E293" i="62948"/>
  <c r="C294" i="62948"/>
  <c r="D294" i="62948"/>
  <c r="E294" i="62948"/>
  <c r="C295" i="62948"/>
  <c r="D295" i="62948"/>
  <c r="E295" i="62948"/>
  <c r="C296" i="62948"/>
  <c r="D296" i="62948"/>
  <c r="E296" i="62948"/>
  <c r="C297" i="62948"/>
  <c r="D297" i="62948"/>
  <c r="E297" i="62948"/>
  <c r="C298" i="62948"/>
  <c r="D298" i="62948"/>
  <c r="E298" i="62948"/>
  <c r="C299" i="62948"/>
  <c r="D299" i="62948"/>
  <c r="E299" i="62948"/>
  <c r="C300" i="62948"/>
  <c r="D300" i="62948"/>
  <c r="E300" i="62948"/>
  <c r="C301" i="62948"/>
  <c r="D301" i="62948"/>
  <c r="E301" i="62948"/>
  <c r="C302" i="62948"/>
  <c r="D302" i="62948"/>
  <c r="E302" i="62948"/>
  <c r="C303" i="62948"/>
  <c r="D303" i="62948"/>
  <c r="E303" i="62948"/>
  <c r="C304" i="62948"/>
  <c r="D304" i="62948"/>
  <c r="E304" i="62948"/>
  <c r="C305" i="62948"/>
  <c r="D305" i="62948"/>
  <c r="E305" i="62948"/>
  <c r="C306" i="62948"/>
  <c r="D306" i="62948"/>
  <c r="E306" i="62948"/>
  <c r="C307" i="62948"/>
  <c r="D307" i="62948"/>
  <c r="E307" i="62948"/>
  <c r="C308" i="62948"/>
  <c r="D308" i="62948"/>
  <c r="E308" i="62948"/>
  <c r="C309" i="62948"/>
  <c r="D309" i="62948"/>
  <c r="E309" i="62948"/>
  <c r="C310" i="62948"/>
  <c r="D310" i="62948"/>
  <c r="E310" i="62948"/>
  <c r="C311" i="62948"/>
  <c r="D311" i="62948"/>
  <c r="E311" i="62948"/>
  <c r="C312" i="62948"/>
  <c r="D312" i="62948"/>
  <c r="E312" i="62948"/>
  <c r="C313" i="62948"/>
  <c r="D313" i="62948"/>
  <c r="E313" i="62948"/>
  <c r="C314" i="62948"/>
  <c r="D314" i="62948"/>
  <c r="E314" i="62948"/>
  <c r="C315" i="62948"/>
  <c r="D315" i="62948"/>
  <c r="E315" i="62948"/>
  <c r="C316" i="62948"/>
  <c r="D316" i="62948"/>
  <c r="E316" i="62948"/>
  <c r="C317" i="62948"/>
  <c r="D317" i="62948"/>
  <c r="E317" i="62948"/>
  <c r="C319" i="62948"/>
  <c r="D319" i="62948"/>
  <c r="E319" i="62948"/>
  <c r="C320" i="62948"/>
  <c r="D320" i="62948"/>
  <c r="E320" i="62948"/>
  <c r="C321" i="62948"/>
  <c r="D321" i="62948"/>
  <c r="E321" i="62948"/>
  <c r="C322" i="62948"/>
  <c r="D322" i="62948"/>
  <c r="E322" i="62948"/>
  <c r="C323" i="62948"/>
  <c r="D323" i="62948"/>
  <c r="E323" i="62948"/>
  <c r="C324" i="62948"/>
  <c r="D324" i="62948"/>
  <c r="E324" i="62948"/>
  <c r="C325" i="62948"/>
  <c r="D325" i="62948"/>
  <c r="E325" i="62948"/>
  <c r="C326" i="62948"/>
  <c r="D326" i="62948"/>
  <c r="E326" i="62948"/>
  <c r="C327" i="62948"/>
  <c r="D327" i="62948"/>
  <c r="E327" i="62948"/>
  <c r="C328" i="62948"/>
  <c r="D328" i="62948"/>
  <c r="E328" i="62948"/>
  <c r="C329" i="62948"/>
  <c r="D329" i="62948"/>
  <c r="E329" i="62948"/>
  <c r="C330" i="62948"/>
  <c r="D330" i="62948"/>
  <c r="E330" i="62948"/>
  <c r="C331" i="62948"/>
  <c r="D331" i="62948"/>
  <c r="E331" i="62948"/>
  <c r="C332" i="62948"/>
  <c r="D332" i="62948"/>
  <c r="E332" i="62948"/>
  <c r="C333" i="62948"/>
  <c r="D333" i="62948"/>
  <c r="E333" i="62948"/>
  <c r="C334" i="62948"/>
  <c r="D334" i="62948"/>
  <c r="E334" i="62948"/>
  <c r="C335" i="62948"/>
  <c r="D335" i="62948"/>
  <c r="E335" i="62948"/>
  <c r="C336" i="62948"/>
  <c r="D336" i="62948"/>
  <c r="E336" i="62948"/>
  <c r="C337" i="62948"/>
  <c r="D337" i="62948"/>
  <c r="E337" i="62948"/>
  <c r="C338" i="62948"/>
  <c r="D338" i="62948"/>
  <c r="E338" i="62948"/>
  <c r="C339" i="62948"/>
  <c r="D339" i="62948"/>
  <c r="E339" i="62948"/>
  <c r="C340" i="62948"/>
  <c r="D340" i="62948"/>
  <c r="E340" i="62948"/>
  <c r="C341" i="62948"/>
  <c r="D341" i="62948"/>
  <c r="E341" i="62948"/>
  <c r="C342" i="62948"/>
  <c r="D342" i="62948"/>
  <c r="E342" i="62948"/>
  <c r="C343" i="62948"/>
  <c r="D343" i="62948"/>
  <c r="E343" i="62948"/>
  <c r="C344" i="62948"/>
  <c r="D344" i="62948"/>
  <c r="E344" i="62948"/>
  <c r="C345" i="62948"/>
  <c r="D345" i="62948"/>
  <c r="E345" i="62948"/>
  <c r="C346" i="62948"/>
  <c r="D346" i="62948"/>
  <c r="E346" i="62948"/>
  <c r="C347" i="62948"/>
  <c r="D347" i="62948"/>
  <c r="E347" i="62948"/>
  <c r="C348" i="62948"/>
  <c r="D348" i="62948"/>
  <c r="E348" i="62948"/>
  <c r="C349" i="62948"/>
  <c r="D349" i="62948"/>
  <c r="E349" i="62948"/>
  <c r="C350" i="62948"/>
  <c r="D350" i="62948"/>
  <c r="E350" i="62948"/>
  <c r="C351" i="62948"/>
  <c r="D351" i="62948"/>
  <c r="E351" i="62948"/>
  <c r="C352" i="62948"/>
  <c r="D352" i="62948"/>
  <c r="E352" i="62948"/>
  <c r="C353" i="62948"/>
  <c r="D353" i="62948"/>
  <c r="E353" i="62948"/>
  <c r="C354" i="62948"/>
  <c r="D354" i="62948"/>
  <c r="E354" i="62948"/>
  <c r="C355" i="62948"/>
  <c r="D355" i="62948"/>
  <c r="E355" i="62948"/>
  <c r="C356" i="62948"/>
  <c r="D356" i="62948"/>
  <c r="E356" i="62948"/>
  <c r="C357" i="62948"/>
  <c r="D357" i="62948"/>
  <c r="E357" i="62948"/>
  <c r="C358" i="62948"/>
  <c r="D358" i="62948"/>
  <c r="E358" i="62948"/>
  <c r="C359" i="62948"/>
  <c r="D359" i="62948"/>
  <c r="E359" i="62948"/>
  <c r="C360" i="62948"/>
  <c r="D360" i="62948"/>
  <c r="E360" i="62948"/>
  <c r="C361" i="62948"/>
  <c r="D361" i="62948"/>
  <c r="E361" i="62948"/>
  <c r="C362" i="62948"/>
  <c r="D362" i="62948"/>
  <c r="E362" i="62948"/>
  <c r="C363" i="62948"/>
  <c r="D363" i="62948"/>
  <c r="E363" i="62948"/>
  <c r="C364" i="62948"/>
  <c r="D364" i="62948"/>
  <c r="E364" i="62948"/>
  <c r="C365" i="62948"/>
  <c r="D365" i="62948"/>
  <c r="E365" i="62948"/>
  <c r="C366" i="62948"/>
  <c r="D366" i="62948"/>
  <c r="E366" i="62948"/>
  <c r="C367" i="62948"/>
  <c r="D367" i="62948"/>
  <c r="E367" i="62948"/>
  <c r="C369" i="62948"/>
  <c r="D369" i="62948"/>
  <c r="E369" i="62948"/>
  <c r="C370" i="62948"/>
  <c r="D370" i="62948"/>
  <c r="E370" i="62948"/>
  <c r="C371" i="62948"/>
  <c r="D371" i="62948"/>
  <c r="E371" i="62948"/>
  <c r="C372" i="62948"/>
  <c r="D372" i="62948"/>
  <c r="E372" i="62948"/>
  <c r="C373" i="62948"/>
  <c r="D373" i="62948"/>
  <c r="E373" i="62948"/>
  <c r="C374" i="62948"/>
  <c r="D374" i="62948"/>
  <c r="E374" i="62948"/>
  <c r="C375" i="62948"/>
  <c r="D375" i="62948"/>
  <c r="E375" i="62948"/>
  <c r="C376" i="62948"/>
  <c r="D376" i="62948"/>
  <c r="E376" i="62948"/>
  <c r="C377" i="62948"/>
  <c r="D377" i="62948"/>
  <c r="E377" i="62948"/>
  <c r="C378" i="62948"/>
  <c r="D378" i="62948"/>
  <c r="E378" i="62948"/>
  <c r="C379" i="62948"/>
  <c r="D379" i="62948"/>
  <c r="E379" i="62948"/>
  <c r="C380" i="62948"/>
  <c r="D380" i="62948"/>
  <c r="E380" i="62948"/>
  <c r="C381" i="62948"/>
  <c r="D381" i="62948"/>
  <c r="E381" i="62948"/>
  <c r="C382" i="62948"/>
  <c r="D382" i="62948"/>
  <c r="E382" i="62948"/>
  <c r="C383" i="62948"/>
  <c r="D383" i="62948"/>
  <c r="E383" i="62948"/>
  <c r="C384" i="62948"/>
  <c r="D384" i="62948"/>
  <c r="E384" i="62948"/>
  <c r="C385" i="62948"/>
  <c r="D385" i="62948"/>
  <c r="E385" i="62948"/>
  <c r="C386" i="62948"/>
  <c r="D386" i="62948"/>
  <c r="E386" i="62948"/>
  <c r="C387" i="62948"/>
  <c r="D387" i="62948"/>
  <c r="E387" i="62948"/>
  <c r="C388" i="62948"/>
  <c r="D388" i="62948"/>
  <c r="E388" i="62948"/>
  <c r="C389" i="62948"/>
  <c r="D389" i="62948"/>
  <c r="E389" i="62948"/>
  <c r="C390" i="62948"/>
  <c r="D390" i="62948"/>
  <c r="E390" i="62948"/>
  <c r="C391" i="62948"/>
  <c r="D391" i="62948"/>
  <c r="E391" i="62948"/>
  <c r="C392" i="62948"/>
  <c r="D392" i="62948"/>
  <c r="E392" i="62948"/>
  <c r="C393" i="62948"/>
  <c r="D393" i="62948"/>
  <c r="E393" i="62948"/>
  <c r="C394" i="62948"/>
  <c r="D394" i="62948"/>
  <c r="E394" i="62948"/>
  <c r="C395" i="62948"/>
  <c r="D395" i="62948"/>
  <c r="E395" i="62948"/>
  <c r="C396" i="62948"/>
  <c r="D396" i="62948"/>
  <c r="E396" i="62948"/>
  <c r="C397" i="62948"/>
  <c r="D397" i="62948"/>
  <c r="E397" i="62948"/>
  <c r="C398" i="62948"/>
  <c r="D398" i="62948"/>
  <c r="E398" i="62948"/>
  <c r="C399" i="62948"/>
  <c r="D399" i="62948"/>
  <c r="E399" i="62948"/>
  <c r="C400" i="62948"/>
  <c r="D400" i="62948"/>
  <c r="E400" i="62948"/>
  <c r="C401" i="62948"/>
  <c r="D401" i="62948"/>
  <c r="E401" i="62948"/>
  <c r="C402" i="62948"/>
  <c r="D402" i="62948"/>
  <c r="E402" i="62948"/>
  <c r="C403" i="62948"/>
  <c r="D403" i="62948"/>
  <c r="E403" i="62948"/>
  <c r="C404" i="62948"/>
  <c r="D404" i="62948"/>
  <c r="E404" i="62948"/>
  <c r="C405" i="62948"/>
  <c r="D405" i="62948"/>
  <c r="E405" i="62948"/>
  <c r="C406" i="62948"/>
  <c r="D406" i="62948"/>
  <c r="E406" i="62948"/>
  <c r="C407" i="62948"/>
  <c r="D407" i="62948"/>
  <c r="E407" i="62948"/>
  <c r="C408" i="62948"/>
  <c r="D408" i="62948"/>
  <c r="E408" i="62948"/>
  <c r="C409" i="62948"/>
  <c r="D409" i="62948"/>
  <c r="E409" i="62948"/>
  <c r="C410" i="62948"/>
  <c r="D410" i="62948"/>
  <c r="E410" i="62948"/>
  <c r="C411" i="62948"/>
  <c r="D411" i="62948"/>
  <c r="E411" i="62948"/>
  <c r="C412" i="62948"/>
  <c r="D412" i="62948"/>
  <c r="E412" i="62948"/>
  <c r="C413" i="62948"/>
  <c r="D413" i="62948"/>
  <c r="E413" i="62948"/>
  <c r="C414" i="62948"/>
  <c r="D414" i="62948"/>
  <c r="E414" i="62948"/>
  <c r="C416" i="62948"/>
  <c r="D416" i="62948"/>
  <c r="E416" i="62948"/>
  <c r="C417" i="62948"/>
  <c r="D417" i="62948"/>
  <c r="E417" i="62948"/>
  <c r="C418" i="62948"/>
  <c r="D418" i="62948"/>
  <c r="E418" i="62948"/>
  <c r="C419" i="62948"/>
  <c r="D419" i="62948"/>
  <c r="E419" i="62948"/>
  <c r="C420" i="62948"/>
  <c r="D420" i="62948"/>
  <c r="E420" i="62948"/>
  <c r="C421" i="62948"/>
  <c r="D421" i="62948"/>
  <c r="E421" i="62948"/>
  <c r="C422" i="62948"/>
  <c r="D422" i="62948"/>
  <c r="E422" i="62948"/>
  <c r="C423" i="62948"/>
  <c r="D423" i="62948"/>
  <c r="E423" i="62948"/>
  <c r="C424" i="62948"/>
  <c r="D424" i="62948"/>
  <c r="E424" i="62948"/>
  <c r="C425" i="62948"/>
  <c r="D425" i="62948"/>
  <c r="E425" i="62948"/>
  <c r="C426" i="62948"/>
  <c r="D426" i="62948"/>
  <c r="E426" i="62948"/>
  <c r="C427" i="62948"/>
  <c r="D427" i="62948"/>
  <c r="E427" i="62948"/>
  <c r="C428" i="62948"/>
  <c r="D428" i="62948"/>
  <c r="E428" i="62948"/>
  <c r="C429" i="62948"/>
  <c r="D429" i="62948"/>
  <c r="E429" i="62948"/>
  <c r="C430" i="62948"/>
  <c r="D430" i="62948"/>
  <c r="E430" i="62948"/>
  <c r="C431" i="62948"/>
  <c r="D431" i="62948"/>
  <c r="E431" i="62948"/>
  <c r="C432" i="62948"/>
  <c r="D432" i="62948"/>
  <c r="E432" i="62948"/>
  <c r="C433" i="62948"/>
  <c r="D433" i="62948"/>
  <c r="E433" i="62948"/>
  <c r="C434" i="62948"/>
  <c r="D434" i="62948"/>
  <c r="E434" i="62948"/>
  <c r="C435" i="62948"/>
  <c r="D435" i="62948"/>
  <c r="E435" i="62948"/>
  <c r="C436" i="62948"/>
  <c r="D436" i="62948"/>
  <c r="E436" i="62948"/>
  <c r="C437" i="62948"/>
  <c r="D437" i="62948"/>
  <c r="E437" i="62948"/>
  <c r="C438" i="62948"/>
  <c r="D438" i="62948"/>
  <c r="E438" i="62948"/>
  <c r="C439" i="62948"/>
  <c r="D439" i="62948"/>
  <c r="E439" i="62948"/>
  <c r="C440" i="62948"/>
  <c r="D440" i="62948"/>
  <c r="E440" i="62948"/>
  <c r="C441" i="62948"/>
  <c r="D441" i="62948"/>
  <c r="E441" i="62948"/>
  <c r="C442" i="62948"/>
  <c r="D442" i="62948"/>
  <c r="E442" i="62948"/>
  <c r="C443" i="62948"/>
  <c r="D443" i="62948"/>
  <c r="E443" i="62948"/>
  <c r="C444" i="62948"/>
  <c r="D444" i="62948"/>
  <c r="E444" i="62948"/>
  <c r="C445" i="62948"/>
  <c r="D445" i="62948"/>
  <c r="E445" i="62948"/>
  <c r="C446" i="62948"/>
  <c r="D446" i="62948"/>
  <c r="E446" i="62948"/>
  <c r="C447" i="62948"/>
  <c r="D447" i="62948"/>
  <c r="E447" i="62948"/>
  <c r="C448" i="62948"/>
  <c r="D448" i="62948"/>
  <c r="E448" i="62948"/>
  <c r="C449" i="62948"/>
  <c r="D449" i="62948"/>
  <c r="E449" i="62948"/>
  <c r="C450" i="62948"/>
  <c r="D450" i="62948"/>
  <c r="E450" i="62948"/>
  <c r="C451" i="62948"/>
  <c r="D451" i="62948"/>
  <c r="E451" i="62948"/>
  <c r="C452" i="62948"/>
  <c r="D452" i="62948"/>
  <c r="E452" i="62948"/>
  <c r="C453" i="62948"/>
  <c r="D453" i="62948"/>
  <c r="E453" i="62948"/>
  <c r="C454" i="62948"/>
  <c r="D454" i="62948"/>
  <c r="E454" i="62948"/>
  <c r="C455" i="62948"/>
  <c r="D455" i="62948"/>
  <c r="E455" i="62948"/>
  <c r="C456" i="62948"/>
  <c r="D456" i="62948"/>
  <c r="E456" i="62948"/>
  <c r="C457" i="62948"/>
  <c r="D457" i="62948"/>
  <c r="E457" i="62948"/>
  <c r="C458" i="62948"/>
  <c r="D458" i="62948"/>
  <c r="E458" i="62948"/>
  <c r="C459" i="62948"/>
  <c r="D459" i="62948"/>
  <c r="E459" i="62948"/>
  <c r="C460" i="62948"/>
  <c r="D460" i="62948"/>
  <c r="E460" i="62948"/>
  <c r="C461" i="62948"/>
  <c r="D461" i="62948"/>
  <c r="E461" i="62948"/>
  <c r="C462" i="62948"/>
  <c r="D462" i="62948"/>
  <c r="E462" i="62948"/>
  <c r="C463" i="62948"/>
  <c r="D463" i="62948"/>
  <c r="E463" i="62948"/>
  <c r="C465" i="62948"/>
  <c r="D465" i="62948"/>
  <c r="E465" i="62948"/>
  <c r="C466" i="62948"/>
  <c r="D466" i="62948"/>
  <c r="E466" i="62948"/>
  <c r="C467" i="62948"/>
  <c r="D467" i="62948"/>
  <c r="E467" i="62948"/>
  <c r="C468" i="62948"/>
  <c r="D468" i="62948"/>
  <c r="E468" i="62948"/>
  <c r="C469" i="62948"/>
  <c r="D469" i="62948"/>
  <c r="E469" i="62948"/>
  <c r="C470" i="62948"/>
  <c r="D470" i="62948"/>
  <c r="E470" i="62948"/>
  <c r="C471" i="62948"/>
  <c r="D471" i="62948"/>
  <c r="E471" i="62948"/>
  <c r="C472" i="62948"/>
  <c r="D472" i="62948"/>
  <c r="E472" i="62948"/>
  <c r="C473" i="62948"/>
  <c r="D473" i="62948"/>
  <c r="E473" i="62948"/>
  <c r="C474" i="62948"/>
  <c r="D474" i="62948"/>
  <c r="E474" i="62948"/>
  <c r="C475" i="62948"/>
  <c r="D475" i="62948"/>
  <c r="E475" i="62948"/>
  <c r="C476" i="62948"/>
  <c r="D476" i="62948"/>
  <c r="E476" i="62948"/>
  <c r="C477" i="62948"/>
  <c r="D477" i="62948"/>
  <c r="E477" i="62948"/>
  <c r="C478" i="62948"/>
  <c r="D478" i="62948"/>
  <c r="E478" i="62948"/>
  <c r="C479" i="62948"/>
  <c r="D479" i="62948"/>
  <c r="E479" i="62948"/>
  <c r="C480" i="62948"/>
  <c r="D480" i="62948"/>
  <c r="E480" i="62948"/>
  <c r="C481" i="62948"/>
  <c r="D481" i="62948"/>
  <c r="E481" i="62948"/>
  <c r="C482" i="62948"/>
  <c r="D482" i="62948"/>
  <c r="E482" i="62948"/>
  <c r="C483" i="62948"/>
  <c r="D483" i="62948"/>
  <c r="E483" i="62948"/>
  <c r="C484" i="62948"/>
  <c r="D484" i="62948"/>
  <c r="E484" i="62948"/>
  <c r="C485" i="62948"/>
  <c r="D485" i="62948"/>
  <c r="E485" i="62948"/>
  <c r="C486" i="62948"/>
  <c r="D486" i="62948"/>
  <c r="E486" i="62948"/>
  <c r="C487" i="62948"/>
  <c r="D487" i="62948"/>
  <c r="E487" i="62948"/>
  <c r="C488" i="62948"/>
  <c r="D488" i="62948"/>
  <c r="E488" i="62948"/>
  <c r="C489" i="62948"/>
  <c r="D489" i="62948"/>
  <c r="E489" i="62948"/>
  <c r="C490" i="62948"/>
  <c r="D490" i="62948"/>
  <c r="E490" i="62948"/>
  <c r="C491" i="62948"/>
  <c r="D491" i="62948"/>
  <c r="E491" i="62948"/>
  <c r="C492" i="62948"/>
  <c r="D492" i="62948"/>
  <c r="E492" i="62948"/>
  <c r="C493" i="62948"/>
  <c r="D493" i="62948"/>
  <c r="E493" i="62948"/>
  <c r="C494" i="62948"/>
  <c r="D494" i="62948"/>
  <c r="E494" i="62948"/>
  <c r="C495" i="62948"/>
  <c r="D495" i="62948"/>
  <c r="E495" i="62948"/>
  <c r="C496" i="62948"/>
  <c r="D496" i="62948"/>
  <c r="E496" i="62948"/>
  <c r="C497" i="62948"/>
  <c r="D497" i="62948"/>
  <c r="E497" i="62948"/>
  <c r="C498" i="62948"/>
  <c r="D498" i="62948"/>
  <c r="E498" i="62948"/>
  <c r="C499" i="62948"/>
  <c r="D499" i="62948"/>
  <c r="E499" i="62948"/>
  <c r="C500" i="62948"/>
  <c r="D500" i="62948"/>
  <c r="E500" i="62948"/>
  <c r="C501" i="62948"/>
  <c r="D501" i="62948"/>
  <c r="E501" i="62948"/>
  <c r="C502" i="62948"/>
  <c r="D502" i="62948"/>
  <c r="E502" i="62948"/>
  <c r="C503" i="62948"/>
  <c r="D503" i="62948"/>
  <c r="E503" i="62948"/>
  <c r="C504" i="62948"/>
  <c r="D504" i="62948"/>
  <c r="E504" i="62948"/>
  <c r="C505" i="62948"/>
  <c r="D505" i="62948"/>
  <c r="E505" i="62948"/>
  <c r="C506" i="62948"/>
  <c r="D506" i="62948"/>
  <c r="E506" i="62948"/>
  <c r="C507" i="62948"/>
  <c r="D507" i="62948"/>
  <c r="E507" i="62948"/>
  <c r="C508" i="62948"/>
  <c r="D508" i="62948"/>
  <c r="E508" i="62948"/>
  <c r="C509" i="62948"/>
  <c r="D509" i="62948"/>
  <c r="E509" i="62948"/>
  <c r="C510" i="62948"/>
  <c r="D510" i="62948"/>
  <c r="E510" i="62948"/>
  <c r="C512" i="62948"/>
  <c r="D512" i="62948"/>
  <c r="E512" i="62948"/>
  <c r="C513" i="62948"/>
  <c r="D513" i="62948"/>
  <c r="E513" i="62948"/>
  <c r="C514" i="62948"/>
  <c r="D514" i="62948"/>
  <c r="E514" i="62948"/>
  <c r="C515" i="62948"/>
  <c r="D515" i="62948"/>
  <c r="E515" i="62948"/>
  <c r="C516" i="62948"/>
  <c r="D516" i="62948"/>
  <c r="E516" i="62948"/>
  <c r="C517" i="62948"/>
  <c r="D517" i="62948"/>
  <c r="E517" i="62948"/>
  <c r="C518" i="62948"/>
  <c r="D518" i="62948"/>
  <c r="E518" i="62948"/>
  <c r="C519" i="62948"/>
  <c r="D519" i="62948"/>
  <c r="E519" i="62948"/>
  <c r="C520" i="62948"/>
  <c r="D520" i="62948"/>
  <c r="E520" i="62948"/>
  <c r="C521" i="62948"/>
  <c r="D521" i="62948"/>
  <c r="E521" i="62948"/>
  <c r="C522" i="62948"/>
  <c r="D522" i="62948"/>
  <c r="E522" i="62948"/>
  <c r="C523" i="62948"/>
  <c r="D523" i="62948"/>
  <c r="E523" i="62948"/>
  <c r="C524" i="62948"/>
  <c r="D524" i="62948"/>
  <c r="E524" i="62948"/>
  <c r="C525" i="62948"/>
  <c r="D525" i="62948"/>
  <c r="E525" i="62948"/>
  <c r="C526" i="62948"/>
  <c r="D526" i="62948"/>
  <c r="E526" i="62948"/>
  <c r="C527" i="62948"/>
  <c r="D527" i="62948"/>
  <c r="E527" i="62948"/>
  <c r="C528" i="62948"/>
  <c r="D528" i="62948"/>
  <c r="E528" i="62948"/>
  <c r="C529" i="62948"/>
  <c r="D529" i="62948"/>
  <c r="E529" i="62948"/>
  <c r="C530" i="62948"/>
  <c r="D530" i="62948"/>
  <c r="E530" i="62948"/>
  <c r="C531" i="62948"/>
  <c r="D531" i="62948"/>
  <c r="E531" i="62948"/>
  <c r="C532" i="62948"/>
  <c r="D532" i="62948"/>
  <c r="E532" i="62948"/>
  <c r="C533" i="62948"/>
  <c r="D533" i="62948"/>
  <c r="E533" i="62948"/>
  <c r="C534" i="62948"/>
  <c r="D534" i="62948"/>
  <c r="E534" i="62948"/>
  <c r="C535" i="62948"/>
  <c r="D535" i="62948"/>
  <c r="E535" i="62948"/>
  <c r="C536" i="62948"/>
  <c r="D536" i="62948"/>
  <c r="E536" i="62948"/>
  <c r="C537" i="62948"/>
  <c r="D537" i="62948"/>
  <c r="E537" i="62948"/>
  <c r="C538" i="62948"/>
  <c r="D538" i="62948"/>
  <c r="E538" i="62948"/>
  <c r="C539" i="62948"/>
  <c r="D539" i="62948"/>
  <c r="E539" i="62948"/>
  <c r="C540" i="62948"/>
  <c r="D540" i="62948"/>
  <c r="E540" i="62948"/>
  <c r="C541" i="62948"/>
  <c r="D541" i="62948"/>
  <c r="E541" i="62948"/>
  <c r="C542" i="62948"/>
  <c r="D542" i="62948"/>
  <c r="E542" i="62948"/>
  <c r="C543" i="62948"/>
  <c r="D543" i="62948"/>
  <c r="E543" i="62948"/>
  <c r="C544" i="62948"/>
  <c r="D544" i="62948"/>
  <c r="E544" i="62948"/>
  <c r="C545" i="62948"/>
  <c r="D545" i="62948"/>
  <c r="E545" i="62948"/>
  <c r="C546" i="62948"/>
  <c r="D546" i="62948"/>
  <c r="E546" i="62948"/>
  <c r="C547" i="62948"/>
  <c r="D547" i="62948"/>
  <c r="E547" i="62948"/>
  <c r="C548" i="62948"/>
  <c r="D548" i="62948"/>
  <c r="E548" i="62948"/>
  <c r="C549" i="62948"/>
  <c r="D549" i="62948"/>
  <c r="E549" i="62948"/>
  <c r="C550" i="62948"/>
  <c r="D550" i="62948"/>
  <c r="E550" i="62948"/>
  <c r="C551" i="62948"/>
  <c r="D551" i="62948"/>
  <c r="E551" i="62948"/>
  <c r="C552" i="62948"/>
  <c r="D552" i="62948"/>
  <c r="E552" i="62948"/>
  <c r="C553" i="62948"/>
  <c r="D553" i="62948"/>
  <c r="E553" i="62948"/>
  <c r="C554" i="62948"/>
  <c r="D554" i="62948"/>
  <c r="E554" i="62948"/>
  <c r="C555" i="62948"/>
  <c r="D555" i="62948"/>
  <c r="E555" i="62948"/>
  <c r="C556" i="62948"/>
  <c r="D556" i="62948"/>
  <c r="E556" i="62948"/>
  <c r="C557" i="62948"/>
  <c r="D557" i="62948"/>
  <c r="E557" i="62948"/>
  <c r="C558" i="62948"/>
  <c r="D558" i="62948"/>
  <c r="E558" i="62948"/>
  <c r="C560" i="62948"/>
  <c r="D560" i="62948"/>
  <c r="E560" i="62948"/>
  <c r="C561" i="62948"/>
  <c r="D561" i="62948"/>
  <c r="E561" i="62948"/>
  <c r="C562" i="62948"/>
  <c r="D562" i="62948"/>
  <c r="E562" i="62948"/>
  <c r="C563" i="62948"/>
  <c r="D563" i="62948"/>
  <c r="E563" i="62948"/>
  <c r="C564" i="62948"/>
  <c r="D564" i="62948"/>
  <c r="E564" i="62948"/>
  <c r="C565" i="62948"/>
  <c r="D565" i="62948"/>
  <c r="E565" i="62948"/>
  <c r="C566" i="62948"/>
  <c r="D566" i="62948"/>
  <c r="E566" i="62948"/>
  <c r="C567" i="62948"/>
  <c r="D567" i="62948"/>
  <c r="E567" i="62948"/>
  <c r="C568" i="62948"/>
  <c r="D568" i="62948"/>
  <c r="E568" i="62948"/>
  <c r="C569" i="62948"/>
  <c r="D569" i="62948"/>
  <c r="E569" i="62948"/>
  <c r="C570" i="62948"/>
  <c r="D570" i="62948"/>
  <c r="E570" i="62948"/>
  <c r="C571" i="62948"/>
  <c r="D571" i="62948"/>
  <c r="E571" i="62948"/>
  <c r="C572" i="62948"/>
  <c r="D572" i="62948"/>
  <c r="E572" i="62948"/>
  <c r="C573" i="62948"/>
  <c r="D573" i="62948"/>
  <c r="E573" i="62948"/>
  <c r="C574" i="62948"/>
  <c r="D574" i="62948"/>
  <c r="E574" i="62948"/>
  <c r="C575" i="62948"/>
  <c r="D575" i="62948"/>
  <c r="E575" i="62948"/>
  <c r="C576" i="62948"/>
  <c r="D576" i="62948"/>
  <c r="E576" i="62948"/>
  <c r="C577" i="62948"/>
  <c r="D577" i="62948"/>
  <c r="E577" i="62948"/>
  <c r="C578" i="62948"/>
  <c r="D578" i="62948"/>
  <c r="E578" i="62948"/>
  <c r="C579" i="62948"/>
  <c r="D579" i="62948"/>
  <c r="E579" i="62948"/>
  <c r="C580" i="62948"/>
  <c r="D580" i="62948"/>
  <c r="E580" i="62948"/>
  <c r="C581" i="62948"/>
  <c r="D581" i="62948"/>
  <c r="E581" i="62948"/>
  <c r="C582" i="62948"/>
  <c r="D582" i="62948"/>
  <c r="E582" i="62948"/>
  <c r="C583" i="62948"/>
  <c r="D583" i="62948"/>
  <c r="E583" i="62948"/>
  <c r="C584" i="62948"/>
  <c r="D584" i="62948"/>
  <c r="E584" i="62948"/>
  <c r="C585" i="62948"/>
  <c r="D585" i="62948"/>
  <c r="E585" i="62948"/>
  <c r="C586" i="62948"/>
  <c r="D586" i="62948"/>
  <c r="E586" i="62948"/>
  <c r="C587" i="62948"/>
  <c r="D587" i="62948"/>
  <c r="E587" i="62948"/>
  <c r="C588" i="62948"/>
  <c r="D588" i="62948"/>
  <c r="E588" i="62948"/>
  <c r="C589" i="62948"/>
  <c r="D589" i="62948"/>
  <c r="E589" i="62948"/>
  <c r="C590" i="62948"/>
  <c r="D590" i="62948"/>
  <c r="E590" i="62948"/>
  <c r="C591" i="62948"/>
  <c r="D591" i="62948"/>
  <c r="E591" i="62948"/>
  <c r="C592" i="62948"/>
  <c r="D592" i="62948"/>
  <c r="E592" i="62948"/>
  <c r="C593" i="62948"/>
  <c r="D593" i="62948"/>
  <c r="E593" i="62948"/>
  <c r="C594" i="62948"/>
  <c r="D594" i="62948"/>
  <c r="E594" i="62948"/>
  <c r="C595" i="62948"/>
  <c r="D595" i="62948"/>
  <c r="E595" i="62948"/>
  <c r="C596" i="62948"/>
  <c r="D596" i="62948"/>
  <c r="E596" i="62948"/>
  <c r="C597" i="62948"/>
  <c r="D597" i="62948"/>
  <c r="E597" i="62948"/>
  <c r="C598" i="62948"/>
  <c r="D598" i="62948"/>
  <c r="E598" i="62948"/>
  <c r="C599" i="62948"/>
  <c r="D599" i="62948"/>
  <c r="E599" i="62948"/>
  <c r="C600" i="62948"/>
  <c r="D600" i="62948"/>
  <c r="E600" i="62948"/>
  <c r="C601" i="62948"/>
  <c r="D601" i="62948"/>
  <c r="E601" i="62948"/>
  <c r="C602" i="62948"/>
  <c r="D602" i="62948"/>
  <c r="E602" i="62948"/>
  <c r="C603" i="62948"/>
  <c r="D603" i="62948"/>
  <c r="E603" i="62948"/>
  <c r="C604" i="62948"/>
  <c r="D604" i="62948"/>
  <c r="E604" i="62948"/>
  <c r="C605" i="62948"/>
  <c r="D605" i="62948"/>
  <c r="E605" i="62948"/>
  <c r="C606" i="62948"/>
  <c r="D606" i="62948"/>
  <c r="E606" i="62948"/>
  <c r="C608" i="62948"/>
  <c r="D608" i="62948"/>
  <c r="E608" i="62948"/>
  <c r="C609" i="62948"/>
  <c r="D609" i="62948"/>
  <c r="E609" i="62948"/>
  <c r="C610" i="62948"/>
  <c r="D610" i="62948"/>
  <c r="E610" i="62948"/>
  <c r="C611" i="62948"/>
  <c r="D611" i="62948"/>
  <c r="E611" i="62948"/>
  <c r="C612" i="62948"/>
  <c r="D612" i="62948"/>
  <c r="E612" i="62948"/>
  <c r="C613" i="62948"/>
  <c r="D613" i="62948"/>
  <c r="E613" i="62948"/>
  <c r="C614" i="62948"/>
  <c r="D614" i="62948"/>
  <c r="E614" i="62948"/>
  <c r="C615" i="62948"/>
  <c r="D615" i="62948"/>
  <c r="E615" i="62948"/>
  <c r="C616" i="62948"/>
  <c r="D616" i="62948"/>
  <c r="E616" i="62948"/>
  <c r="C617" i="62948"/>
  <c r="D617" i="62948"/>
  <c r="E617" i="62948"/>
  <c r="C618" i="62948"/>
  <c r="D618" i="62948"/>
  <c r="E618" i="62948"/>
  <c r="C619" i="62948"/>
  <c r="D619" i="62948"/>
  <c r="E619" i="62948"/>
  <c r="C620" i="62948"/>
  <c r="D620" i="62948"/>
  <c r="E620" i="62948"/>
  <c r="C621" i="62948"/>
  <c r="D621" i="62948"/>
  <c r="E621" i="62948"/>
  <c r="C622" i="62948"/>
  <c r="D622" i="62948"/>
  <c r="E622" i="62948"/>
  <c r="C623" i="62948"/>
  <c r="D623" i="62948"/>
  <c r="E623" i="62948"/>
  <c r="C624" i="62948"/>
  <c r="D624" i="62948"/>
  <c r="E624" i="62948"/>
  <c r="C625" i="62948"/>
  <c r="D625" i="62948"/>
  <c r="E625" i="62948"/>
  <c r="C626" i="62948"/>
  <c r="D626" i="62948"/>
  <c r="E626" i="62948"/>
  <c r="C627" i="62948"/>
  <c r="D627" i="62948"/>
  <c r="E627" i="62948"/>
  <c r="C628" i="62948"/>
  <c r="D628" i="62948"/>
  <c r="E628" i="62948"/>
  <c r="C629" i="62948"/>
  <c r="D629" i="62948"/>
  <c r="E629" i="62948"/>
  <c r="C630" i="62948"/>
  <c r="D630" i="62948"/>
  <c r="E630" i="62948"/>
  <c r="C631" i="62948"/>
  <c r="D631" i="62948"/>
  <c r="E631" i="62948"/>
  <c r="C632" i="62948"/>
  <c r="D632" i="62948"/>
  <c r="E632" i="62948"/>
  <c r="C633" i="62948"/>
  <c r="D633" i="62948"/>
  <c r="E633" i="62948"/>
  <c r="C634" i="62948"/>
  <c r="D634" i="62948"/>
  <c r="E634" i="62948"/>
  <c r="C635" i="62948"/>
  <c r="D635" i="62948"/>
  <c r="E635" i="62948"/>
  <c r="C636" i="62948"/>
  <c r="D636" i="62948"/>
  <c r="E636" i="62948"/>
  <c r="C637" i="62948"/>
  <c r="D637" i="62948"/>
  <c r="E637" i="62948"/>
  <c r="C638" i="62948"/>
  <c r="D638" i="62948"/>
  <c r="E638" i="62948"/>
  <c r="C639" i="62948"/>
  <c r="D639" i="62948"/>
  <c r="E639" i="62948"/>
  <c r="C640" i="62948"/>
  <c r="D640" i="62948"/>
  <c r="E640" i="62948"/>
  <c r="C641" i="62948"/>
  <c r="D641" i="62948"/>
  <c r="E641" i="62948"/>
  <c r="C642" i="62948"/>
  <c r="D642" i="62948"/>
  <c r="E642" i="62948"/>
  <c r="C643" i="62948"/>
  <c r="D643" i="62948"/>
  <c r="E643" i="62948"/>
  <c r="C644" i="62948"/>
  <c r="D644" i="62948"/>
  <c r="E644" i="62948"/>
  <c r="C645" i="62948"/>
  <c r="D645" i="62948"/>
  <c r="E645" i="62948"/>
  <c r="C646" i="62948"/>
  <c r="D646" i="62948"/>
  <c r="E646" i="62948"/>
  <c r="C647" i="62948"/>
  <c r="D647" i="62948"/>
  <c r="E647" i="62948"/>
  <c r="C648" i="62948"/>
  <c r="D648" i="62948"/>
  <c r="E648" i="62948"/>
  <c r="C649" i="62948"/>
  <c r="D649" i="62948"/>
  <c r="E649" i="62948"/>
  <c r="C650" i="62948"/>
  <c r="D650" i="62948"/>
  <c r="E650" i="62948"/>
  <c r="C651" i="62948"/>
  <c r="D651" i="62948"/>
  <c r="E651" i="62948"/>
  <c r="C652" i="62948"/>
  <c r="D652" i="62948"/>
  <c r="E652" i="62948"/>
  <c r="C653" i="62948"/>
  <c r="D653" i="62948"/>
  <c r="E653" i="62948"/>
  <c r="C654" i="62948"/>
  <c r="D654" i="62948"/>
  <c r="E654" i="62948"/>
  <c r="C656" i="62948"/>
  <c r="D656" i="62948"/>
  <c r="E656" i="62948"/>
  <c r="C657" i="62948"/>
  <c r="D657" i="62948"/>
  <c r="E657" i="62948"/>
  <c r="C658" i="62948"/>
  <c r="D658" i="62948"/>
  <c r="E658" i="62948"/>
  <c r="C659" i="62948"/>
  <c r="D659" i="62948"/>
  <c r="E659" i="62948"/>
  <c r="C660" i="62948"/>
  <c r="D660" i="62948"/>
  <c r="E660" i="62948"/>
  <c r="C661" i="62948"/>
  <c r="D661" i="62948"/>
  <c r="E661" i="62948"/>
  <c r="C662" i="62948"/>
  <c r="D662" i="62948"/>
  <c r="E662" i="62948"/>
  <c r="C663" i="62948"/>
  <c r="D663" i="62948"/>
  <c r="E663" i="62948"/>
  <c r="C664" i="62948"/>
  <c r="D664" i="62948"/>
  <c r="E664" i="62948"/>
  <c r="C665" i="62948"/>
  <c r="D665" i="62948"/>
  <c r="E665" i="62948"/>
  <c r="C666" i="62948"/>
  <c r="D666" i="62948"/>
  <c r="E666" i="62948"/>
  <c r="C667" i="62948"/>
  <c r="D667" i="62948"/>
  <c r="E667" i="62948"/>
  <c r="C668" i="62948"/>
  <c r="D668" i="62948"/>
  <c r="E668" i="62948"/>
  <c r="C669" i="62948"/>
  <c r="D669" i="62948"/>
  <c r="E669" i="62948"/>
  <c r="C670" i="62948"/>
  <c r="D670" i="62948"/>
  <c r="E670" i="62948"/>
  <c r="C671" i="62948"/>
  <c r="D671" i="62948"/>
  <c r="E671" i="62948"/>
  <c r="C672" i="62948"/>
  <c r="D672" i="62948"/>
  <c r="E672" i="62948"/>
  <c r="C673" i="62948"/>
  <c r="D673" i="62948"/>
  <c r="E673" i="62948"/>
  <c r="C674" i="62948"/>
  <c r="D674" i="62948"/>
  <c r="E674" i="62948"/>
  <c r="C675" i="62948"/>
  <c r="D675" i="62948"/>
  <c r="E675" i="62948"/>
  <c r="C676" i="62948"/>
  <c r="D676" i="62948"/>
  <c r="E676" i="62948"/>
  <c r="C677" i="62948"/>
  <c r="D677" i="62948"/>
  <c r="E677" i="62948"/>
  <c r="C678" i="62948"/>
  <c r="D678" i="62948"/>
  <c r="E678" i="62948"/>
  <c r="C679" i="62948"/>
  <c r="D679" i="62948"/>
  <c r="E679" i="62948"/>
  <c r="C680" i="62948"/>
  <c r="D680" i="62948"/>
  <c r="E680" i="62948"/>
  <c r="C681" i="62948"/>
  <c r="D681" i="62948"/>
  <c r="E681" i="62948"/>
  <c r="C682" i="62948"/>
  <c r="D682" i="62948"/>
  <c r="E682" i="62948"/>
  <c r="C683" i="62948"/>
  <c r="D683" i="62948"/>
  <c r="E683" i="62948"/>
  <c r="C684" i="62948"/>
  <c r="D684" i="62948"/>
  <c r="E684" i="62948"/>
  <c r="C685" i="62948"/>
  <c r="D685" i="62948"/>
  <c r="E685" i="62948"/>
  <c r="C686" i="62948"/>
  <c r="D686" i="62948"/>
  <c r="E686" i="62948"/>
  <c r="C687" i="62948"/>
  <c r="D687" i="62948"/>
  <c r="E687" i="62948"/>
  <c r="C688" i="62948"/>
  <c r="D688" i="62948"/>
  <c r="E688" i="62948"/>
  <c r="C689" i="62948"/>
  <c r="D689" i="62948"/>
  <c r="E689" i="62948"/>
  <c r="C690" i="62948"/>
  <c r="D690" i="62948"/>
  <c r="E690" i="62948"/>
  <c r="C691" i="62948"/>
  <c r="D691" i="62948"/>
  <c r="E691" i="62948"/>
  <c r="C692" i="62948"/>
  <c r="D692" i="62948"/>
  <c r="E692" i="62948"/>
  <c r="C693" i="62948"/>
  <c r="D693" i="62948"/>
  <c r="E693" i="62948"/>
  <c r="C694" i="62948"/>
  <c r="D694" i="62948"/>
  <c r="E694" i="62948"/>
  <c r="C695" i="62948"/>
  <c r="D695" i="62948"/>
  <c r="E695" i="62948"/>
  <c r="C696" i="62948"/>
  <c r="D696" i="62948"/>
  <c r="E696" i="62948"/>
  <c r="C697" i="62948"/>
  <c r="D697" i="62948"/>
  <c r="E697" i="62948"/>
  <c r="C698" i="62948"/>
  <c r="D698" i="62948"/>
  <c r="E698" i="62948"/>
  <c r="C699" i="62948"/>
  <c r="D699" i="62948"/>
  <c r="E699" i="62948"/>
  <c r="C700" i="62948"/>
  <c r="D700" i="62948"/>
  <c r="E700" i="62948"/>
  <c r="C701" i="62948"/>
  <c r="D701" i="62948"/>
  <c r="E701" i="62948"/>
  <c r="C703" i="62948"/>
  <c r="D703" i="62948"/>
  <c r="E703" i="62948"/>
  <c r="C704" i="62948"/>
  <c r="D704" i="62948"/>
  <c r="E704" i="62948"/>
  <c r="C705" i="62948"/>
  <c r="D705" i="62948"/>
  <c r="E705" i="62948"/>
  <c r="C706" i="62948"/>
  <c r="D706" i="62948"/>
  <c r="E706" i="62948"/>
  <c r="C707" i="62948"/>
  <c r="D707" i="62948"/>
  <c r="E707" i="62948"/>
  <c r="C708" i="62948"/>
  <c r="D708" i="62948"/>
  <c r="E708" i="62948"/>
  <c r="C709" i="62948"/>
  <c r="D709" i="62948"/>
  <c r="E709" i="62948"/>
  <c r="C710" i="62948"/>
  <c r="D710" i="62948"/>
  <c r="E710" i="62948"/>
  <c r="C711" i="62948"/>
  <c r="D711" i="62948"/>
  <c r="E711" i="62948"/>
  <c r="C712" i="62948"/>
  <c r="D712" i="62948"/>
  <c r="E712" i="62948"/>
  <c r="C713" i="62948"/>
  <c r="D713" i="62948"/>
  <c r="E713" i="62948"/>
  <c r="C714" i="62948"/>
  <c r="D714" i="62948"/>
  <c r="E714" i="62948"/>
  <c r="C715" i="62948"/>
  <c r="D715" i="62948"/>
  <c r="E715" i="62948"/>
  <c r="C716" i="62948"/>
  <c r="D716" i="62948"/>
  <c r="E716" i="62948"/>
  <c r="C717" i="62948"/>
  <c r="D717" i="62948"/>
  <c r="E717" i="62948"/>
  <c r="C718" i="62948"/>
  <c r="D718" i="62948"/>
  <c r="E718" i="62948"/>
  <c r="C719" i="62948"/>
  <c r="D719" i="62948"/>
  <c r="E719" i="62948"/>
  <c r="C720" i="62948"/>
  <c r="D720" i="62948"/>
  <c r="E720" i="62948"/>
  <c r="C721" i="62948"/>
  <c r="D721" i="62948"/>
  <c r="E721" i="62948"/>
  <c r="C722" i="62948"/>
  <c r="D722" i="62948"/>
  <c r="E722" i="62948"/>
  <c r="C723" i="62948"/>
  <c r="D723" i="62948"/>
  <c r="E723" i="62948"/>
  <c r="C724" i="62948"/>
  <c r="D724" i="62948"/>
  <c r="E724" i="62948"/>
  <c r="C725" i="62948"/>
  <c r="D725" i="62948"/>
  <c r="E725" i="62948"/>
  <c r="C726" i="62948"/>
  <c r="D726" i="62948"/>
  <c r="E726" i="62948"/>
  <c r="C727" i="62948"/>
  <c r="D727" i="62948"/>
  <c r="E727" i="62948"/>
  <c r="C728" i="62948"/>
  <c r="D728" i="62948"/>
  <c r="E728" i="62948"/>
  <c r="C729" i="62948"/>
  <c r="D729" i="62948"/>
  <c r="E729" i="62948"/>
  <c r="C730" i="62948"/>
  <c r="D730" i="62948"/>
  <c r="E730" i="62948"/>
  <c r="C731" i="62948"/>
  <c r="D731" i="62948"/>
  <c r="E731" i="62948"/>
  <c r="C732" i="62948"/>
  <c r="D732" i="62948"/>
  <c r="E732" i="62948"/>
  <c r="C733" i="62948"/>
  <c r="D733" i="62948"/>
  <c r="E733" i="62948"/>
  <c r="C734" i="62948"/>
  <c r="D734" i="62948"/>
  <c r="E734" i="62948"/>
  <c r="C735" i="62948"/>
  <c r="D735" i="62948"/>
  <c r="E735" i="62948"/>
  <c r="C736" i="62948"/>
  <c r="D736" i="62948"/>
  <c r="E736" i="62948"/>
  <c r="C737" i="62948"/>
  <c r="D737" i="62948"/>
  <c r="E737" i="62948"/>
  <c r="C738" i="62948"/>
  <c r="D738" i="62948"/>
  <c r="E738" i="62948"/>
  <c r="C739" i="62948"/>
  <c r="D739" i="62948"/>
  <c r="E739" i="62948"/>
  <c r="C740" i="62948"/>
  <c r="D740" i="62948"/>
  <c r="E740" i="62948"/>
  <c r="C741" i="62948"/>
  <c r="D741" i="62948"/>
  <c r="E741" i="62948"/>
  <c r="C742" i="62948"/>
  <c r="D742" i="62948"/>
  <c r="E742" i="62948"/>
  <c r="C743" i="62948"/>
  <c r="D743" i="62948"/>
  <c r="E743" i="62948"/>
  <c r="C744" i="62948"/>
  <c r="D744" i="62948"/>
  <c r="E744" i="62948"/>
  <c r="C745" i="62948"/>
  <c r="D745" i="62948"/>
  <c r="E745" i="62948"/>
  <c r="C746" i="62948"/>
  <c r="D746" i="62948"/>
  <c r="E746" i="62948"/>
  <c r="C747" i="62948"/>
  <c r="D747" i="62948"/>
  <c r="E747" i="62948"/>
  <c r="C748" i="62948"/>
  <c r="D748" i="62948"/>
  <c r="E748" i="62948"/>
  <c r="C749" i="62948"/>
  <c r="D749" i="62948"/>
  <c r="E749" i="62948"/>
  <c r="C751" i="62948"/>
  <c r="D751" i="62948"/>
  <c r="E751" i="62948"/>
  <c r="C752" i="62948"/>
  <c r="D752" i="62948"/>
  <c r="E752" i="62948"/>
  <c r="C753" i="62948"/>
  <c r="D753" i="62948"/>
  <c r="E753" i="62948"/>
  <c r="C754" i="62948"/>
  <c r="D754" i="62948"/>
  <c r="E754" i="62948"/>
  <c r="C755" i="62948"/>
  <c r="D755" i="62948"/>
  <c r="E755" i="62948"/>
  <c r="C756" i="62948"/>
  <c r="D756" i="62948"/>
  <c r="E756" i="62948"/>
  <c r="C757" i="62948"/>
  <c r="D757" i="62948"/>
  <c r="E757" i="62948"/>
  <c r="C758" i="62948"/>
  <c r="D758" i="62948"/>
  <c r="E758" i="62948"/>
  <c r="C759" i="62948"/>
  <c r="D759" i="62948"/>
  <c r="E759" i="62948"/>
  <c r="C760" i="62948"/>
  <c r="D760" i="62948"/>
  <c r="E760" i="62948"/>
  <c r="C761" i="62948"/>
  <c r="D761" i="62948"/>
  <c r="E761" i="62948"/>
  <c r="C762" i="62948"/>
  <c r="D762" i="62948"/>
  <c r="E762" i="62948"/>
  <c r="C763" i="62948"/>
  <c r="D763" i="62948"/>
  <c r="E763" i="62948"/>
  <c r="C764" i="62948"/>
  <c r="D764" i="62948"/>
  <c r="E764" i="62948"/>
  <c r="C765" i="62948"/>
  <c r="D765" i="62948"/>
  <c r="E765" i="62948"/>
  <c r="C766" i="62948"/>
  <c r="D766" i="62948"/>
  <c r="E766" i="62948"/>
  <c r="C767" i="62948"/>
  <c r="D767" i="62948"/>
  <c r="E767" i="62948"/>
  <c r="C768" i="62948"/>
  <c r="D768" i="62948"/>
  <c r="E768" i="62948"/>
  <c r="C769" i="62948"/>
  <c r="D769" i="62948"/>
  <c r="E769" i="62948"/>
  <c r="C770" i="62948"/>
  <c r="D770" i="62948"/>
  <c r="E770" i="62948"/>
  <c r="C771" i="62948"/>
  <c r="D771" i="62948"/>
  <c r="E771" i="62948"/>
  <c r="C772" i="62948"/>
  <c r="D772" i="62948"/>
  <c r="E772" i="62948"/>
  <c r="C773" i="62948"/>
  <c r="D773" i="62948"/>
  <c r="E773" i="62948"/>
  <c r="C774" i="62948"/>
  <c r="D774" i="62948"/>
  <c r="E774" i="62948"/>
  <c r="C775" i="62948"/>
  <c r="D775" i="62948"/>
  <c r="E775" i="62948"/>
  <c r="C776" i="62948"/>
  <c r="D776" i="62948"/>
  <c r="E776" i="62948"/>
  <c r="C777" i="62948"/>
  <c r="D777" i="62948"/>
  <c r="E777" i="62948"/>
  <c r="C778" i="62948"/>
  <c r="D778" i="62948"/>
  <c r="E778" i="62948"/>
  <c r="C779" i="62948"/>
  <c r="D779" i="62948"/>
  <c r="E779" i="62948"/>
  <c r="C780" i="62948"/>
  <c r="D780" i="62948"/>
  <c r="E780" i="62948"/>
  <c r="C781" i="62948"/>
  <c r="D781" i="62948"/>
  <c r="E781" i="62948"/>
  <c r="C782" i="62948"/>
  <c r="D782" i="62948"/>
  <c r="E782" i="62948"/>
  <c r="C783" i="62948"/>
  <c r="D783" i="62948"/>
  <c r="E783" i="62948"/>
  <c r="C784" i="62948"/>
  <c r="D784" i="62948"/>
  <c r="E784" i="62948"/>
  <c r="C785" i="62948"/>
  <c r="D785" i="62948"/>
  <c r="E785" i="62948"/>
  <c r="C786" i="62948"/>
  <c r="D786" i="62948"/>
  <c r="E786" i="62948"/>
  <c r="C787" i="62948"/>
  <c r="D787" i="62948"/>
  <c r="E787" i="62948"/>
  <c r="C788" i="62948"/>
  <c r="D788" i="62948"/>
  <c r="E788" i="62948"/>
  <c r="C789" i="62948"/>
  <c r="D789" i="62948"/>
  <c r="E789" i="62948"/>
  <c r="C790" i="62948"/>
  <c r="D790" i="62948"/>
  <c r="E790" i="62948"/>
  <c r="C791" i="62948"/>
  <c r="D791" i="62948"/>
  <c r="E791" i="62948"/>
  <c r="C792" i="62948"/>
  <c r="D792" i="62948"/>
  <c r="E792" i="62948"/>
  <c r="C793" i="62948"/>
  <c r="D793" i="62948"/>
  <c r="E793" i="62948"/>
  <c r="C794" i="62948"/>
  <c r="D794" i="62948"/>
  <c r="E794" i="62948"/>
  <c r="C795" i="62948"/>
  <c r="D795" i="62948"/>
  <c r="E795" i="62948"/>
  <c r="C796" i="62948"/>
  <c r="D796" i="62948"/>
  <c r="E796" i="62948"/>
  <c r="C797" i="62948"/>
  <c r="D797" i="62948"/>
  <c r="E797" i="62948"/>
  <c r="C799" i="62948"/>
  <c r="D799" i="62948"/>
  <c r="E799" i="62948"/>
  <c r="C800" i="62948"/>
  <c r="D800" i="62948"/>
  <c r="E800" i="62948"/>
  <c r="C801" i="62948"/>
  <c r="D801" i="62948"/>
  <c r="E801" i="62948"/>
  <c r="C802" i="62948"/>
  <c r="D802" i="62948"/>
  <c r="E802" i="62948"/>
  <c r="C803" i="62948"/>
  <c r="D803" i="62948"/>
  <c r="E803" i="62948"/>
  <c r="C804" i="62948"/>
  <c r="D804" i="62948"/>
  <c r="E804" i="62948"/>
  <c r="C805" i="62948"/>
  <c r="D805" i="62948"/>
  <c r="E805" i="62948"/>
  <c r="C806" i="62948"/>
  <c r="D806" i="62948"/>
  <c r="E806" i="62948"/>
  <c r="C807" i="62948"/>
  <c r="D807" i="62948"/>
  <c r="E807" i="62948"/>
  <c r="C808" i="62948"/>
  <c r="D808" i="62948"/>
  <c r="E808" i="62948"/>
  <c r="C809" i="62948"/>
  <c r="D809" i="62948"/>
  <c r="E809" i="62948"/>
  <c r="C810" i="62948"/>
  <c r="D810" i="62948"/>
  <c r="E810" i="62948"/>
  <c r="C811" i="62948"/>
  <c r="D811" i="62948"/>
  <c r="E811" i="62948"/>
  <c r="C812" i="62948"/>
  <c r="D812" i="62948"/>
  <c r="E812" i="62948"/>
  <c r="C813" i="62948"/>
  <c r="D813" i="62948"/>
  <c r="E813" i="62948"/>
  <c r="C814" i="62948"/>
  <c r="D814" i="62948"/>
  <c r="E814" i="62948"/>
  <c r="C815" i="62948"/>
  <c r="D815" i="62948"/>
  <c r="E815" i="62948"/>
  <c r="C816" i="62948"/>
  <c r="D816" i="62948"/>
  <c r="E816" i="62948"/>
  <c r="C817" i="62948"/>
  <c r="D817" i="62948"/>
  <c r="E817" i="62948"/>
  <c r="C818" i="62948"/>
  <c r="D818" i="62948"/>
  <c r="E818" i="62948"/>
  <c r="C819" i="62948"/>
  <c r="D819" i="62948"/>
  <c r="E819" i="62948"/>
  <c r="C820" i="62948"/>
  <c r="D820" i="62948"/>
  <c r="E820" i="62948"/>
  <c r="C821" i="62948"/>
  <c r="D821" i="62948"/>
  <c r="E821" i="62948"/>
  <c r="C822" i="62948"/>
  <c r="D822" i="62948"/>
  <c r="E822" i="62948"/>
  <c r="C823" i="62948"/>
  <c r="D823" i="62948"/>
  <c r="E823" i="62948"/>
  <c r="C824" i="62948"/>
  <c r="D824" i="62948"/>
  <c r="E824" i="62948"/>
  <c r="C825" i="62948"/>
  <c r="D825" i="62948"/>
  <c r="E825" i="62948"/>
  <c r="C826" i="62948"/>
  <c r="D826" i="62948"/>
  <c r="E826" i="62948"/>
  <c r="C827" i="62948"/>
  <c r="D827" i="62948"/>
  <c r="E827" i="62948"/>
  <c r="C828" i="62948"/>
  <c r="D828" i="62948"/>
  <c r="E828" i="62948"/>
  <c r="C829" i="62948"/>
  <c r="D829" i="62948"/>
  <c r="E829" i="62948"/>
  <c r="C830" i="62948"/>
  <c r="D830" i="62948"/>
  <c r="E830" i="62948"/>
  <c r="C831" i="62948"/>
  <c r="D831" i="62948"/>
  <c r="E831" i="62948"/>
  <c r="C832" i="62948"/>
  <c r="D832" i="62948"/>
  <c r="E832" i="62948"/>
  <c r="C833" i="62948"/>
  <c r="D833" i="62948"/>
  <c r="E833" i="62948"/>
  <c r="C834" i="62948"/>
  <c r="D834" i="62948"/>
  <c r="E834" i="62948"/>
  <c r="C835" i="62948"/>
  <c r="D835" i="62948"/>
  <c r="E835" i="62948"/>
  <c r="C836" i="62948"/>
  <c r="D836" i="62948"/>
  <c r="E836" i="62948"/>
  <c r="C837" i="62948"/>
  <c r="D837" i="62948"/>
  <c r="E837" i="62948"/>
  <c r="C838" i="62948"/>
  <c r="D838" i="62948"/>
  <c r="E838" i="62948"/>
  <c r="C839" i="62948"/>
  <c r="D839" i="62948"/>
  <c r="E839" i="62948"/>
  <c r="C840" i="62948"/>
  <c r="D840" i="62948"/>
  <c r="E840" i="62948"/>
  <c r="C841" i="62948"/>
  <c r="D841" i="62948"/>
  <c r="E841" i="62948"/>
  <c r="C842" i="62948"/>
  <c r="D842" i="62948"/>
  <c r="E842" i="62948"/>
  <c r="C843" i="62948"/>
  <c r="D843" i="62948"/>
  <c r="E843" i="62948"/>
  <c r="C844" i="62948"/>
  <c r="D844" i="62948"/>
  <c r="E844" i="62948"/>
  <c r="C845" i="62948"/>
  <c r="D845" i="62948"/>
  <c r="E845" i="62948"/>
  <c r="C846" i="62948"/>
  <c r="D846" i="62948"/>
  <c r="E846" i="62948"/>
  <c r="C848" i="62948"/>
  <c r="D848" i="62948"/>
  <c r="E848" i="62948"/>
  <c r="C849" i="62948"/>
  <c r="D849" i="62948"/>
  <c r="E849" i="62948"/>
  <c r="C850" i="62948"/>
  <c r="D850" i="62948"/>
  <c r="E850" i="62948"/>
  <c r="C851" i="62948"/>
  <c r="D851" i="62948"/>
  <c r="E851" i="62948"/>
  <c r="C852" i="62948"/>
  <c r="D852" i="62948"/>
  <c r="E852" i="62948"/>
  <c r="C853" i="62948"/>
  <c r="D853" i="62948"/>
  <c r="E853" i="62948"/>
  <c r="C854" i="62948"/>
  <c r="D854" i="62948"/>
  <c r="E854" i="62948"/>
  <c r="C855" i="62948"/>
  <c r="D855" i="62948"/>
  <c r="E855" i="62948"/>
  <c r="C856" i="62948"/>
  <c r="D856" i="62948"/>
  <c r="E856" i="62948"/>
  <c r="C857" i="62948"/>
  <c r="D857" i="62948"/>
  <c r="E857" i="62948"/>
  <c r="C858" i="62948"/>
  <c r="D858" i="62948"/>
  <c r="E858" i="62948"/>
  <c r="C859" i="62948"/>
  <c r="D859" i="62948"/>
  <c r="E859" i="62948"/>
  <c r="C860" i="62948"/>
  <c r="D860" i="62948"/>
  <c r="E860" i="62948"/>
  <c r="C861" i="62948"/>
  <c r="D861" i="62948"/>
  <c r="E861" i="62948"/>
  <c r="C862" i="62948"/>
  <c r="D862" i="62948"/>
  <c r="E862" i="62948"/>
  <c r="C863" i="62948"/>
  <c r="D863" i="62948"/>
  <c r="E863" i="62948"/>
  <c r="C864" i="62948"/>
  <c r="D864" i="62948"/>
  <c r="E864" i="62948"/>
  <c r="C865" i="62948"/>
  <c r="D865" i="62948"/>
  <c r="E865" i="62948"/>
  <c r="C866" i="62948"/>
  <c r="D866" i="62948"/>
  <c r="E866" i="62948"/>
  <c r="C867" i="62948"/>
  <c r="D867" i="62948"/>
  <c r="E867" i="62948"/>
  <c r="C868" i="62948"/>
  <c r="D868" i="62948"/>
  <c r="E868" i="62948"/>
  <c r="C869" i="62948"/>
  <c r="D869" i="62948"/>
  <c r="E869" i="62948"/>
  <c r="C870" i="62948"/>
  <c r="D870" i="62948"/>
  <c r="E870" i="62948"/>
  <c r="C871" i="62948"/>
  <c r="D871" i="62948"/>
  <c r="E871" i="62948"/>
  <c r="C872" i="62948"/>
  <c r="D872" i="62948"/>
  <c r="E872" i="62948"/>
  <c r="C873" i="62948"/>
  <c r="D873" i="62948"/>
  <c r="E873" i="62948"/>
  <c r="C874" i="62948"/>
  <c r="D874" i="62948"/>
  <c r="E874" i="62948"/>
  <c r="C875" i="62948"/>
  <c r="D875" i="62948"/>
  <c r="E875" i="62948"/>
  <c r="C876" i="62948"/>
  <c r="D876" i="62948"/>
  <c r="E876" i="62948"/>
  <c r="C877" i="62948"/>
  <c r="D877" i="62948"/>
  <c r="E877" i="62948"/>
  <c r="C878" i="62948"/>
  <c r="D878" i="62948"/>
  <c r="E878" i="62948"/>
  <c r="C879" i="62948"/>
  <c r="D879" i="62948"/>
  <c r="E879" i="62948"/>
  <c r="C880" i="62948"/>
  <c r="D880" i="62948"/>
  <c r="E880" i="62948"/>
  <c r="C881" i="62948"/>
  <c r="D881" i="62948"/>
  <c r="E881" i="62948"/>
  <c r="C882" i="62948"/>
  <c r="D882" i="62948"/>
  <c r="E882" i="62948"/>
  <c r="C883" i="62948"/>
  <c r="D883" i="62948"/>
  <c r="E883" i="62948"/>
  <c r="C884" i="62948"/>
  <c r="D884" i="62948"/>
  <c r="E884" i="62948"/>
  <c r="C885" i="62948"/>
  <c r="D885" i="62948"/>
  <c r="E885" i="62948"/>
  <c r="C886" i="62948"/>
  <c r="D886" i="62948"/>
  <c r="E886" i="62948"/>
  <c r="C887" i="62948"/>
  <c r="D887" i="62948"/>
  <c r="E887" i="62948"/>
  <c r="C888" i="62948"/>
  <c r="D888" i="62948"/>
  <c r="E888" i="62948"/>
  <c r="C889" i="62948"/>
  <c r="D889" i="62948"/>
  <c r="E889" i="62948"/>
  <c r="C890" i="62948"/>
  <c r="D890" i="62948"/>
  <c r="E890" i="62948"/>
  <c r="C891" i="62948"/>
  <c r="D891" i="62948"/>
  <c r="E891" i="62948"/>
  <c r="C892" i="62948"/>
  <c r="D892" i="62948"/>
  <c r="E892" i="62948"/>
  <c r="C894" i="62948"/>
  <c r="D894" i="62948"/>
  <c r="E894" i="62948"/>
  <c r="C895" i="62948"/>
  <c r="D895" i="62948"/>
  <c r="E895" i="62948"/>
  <c r="C896" i="62948"/>
  <c r="D896" i="62948"/>
  <c r="E896" i="62948"/>
  <c r="C897" i="62948"/>
  <c r="D897" i="62948"/>
  <c r="E897" i="62948"/>
  <c r="C898" i="62948"/>
  <c r="D898" i="62948"/>
  <c r="E898" i="62948"/>
  <c r="C899" i="62948"/>
  <c r="D899" i="62948"/>
  <c r="E899" i="62948"/>
  <c r="C900" i="62948"/>
  <c r="D900" i="62948"/>
  <c r="E900" i="62948"/>
  <c r="C901" i="62948"/>
  <c r="D901" i="62948"/>
  <c r="E901" i="62948"/>
  <c r="C902" i="62948"/>
  <c r="D902" i="62948"/>
  <c r="E902" i="62948"/>
  <c r="C903" i="62948"/>
  <c r="D903" i="62948"/>
  <c r="E903" i="62948"/>
  <c r="C904" i="62948"/>
  <c r="D904" i="62948"/>
  <c r="E904" i="62948"/>
  <c r="C905" i="62948"/>
  <c r="D905" i="62948"/>
  <c r="E905" i="62948"/>
  <c r="C906" i="62948"/>
  <c r="D906" i="62948"/>
  <c r="E906" i="62948"/>
  <c r="C907" i="62948"/>
  <c r="D907" i="62948"/>
  <c r="E907" i="62948"/>
  <c r="C908" i="62948"/>
  <c r="D908" i="62948"/>
  <c r="E908" i="62948"/>
  <c r="C909" i="62948"/>
  <c r="D909" i="62948"/>
  <c r="E909" i="62948"/>
  <c r="C910" i="62948"/>
  <c r="D910" i="62948"/>
  <c r="E910" i="62948"/>
  <c r="C911" i="62948"/>
  <c r="D911" i="62948"/>
  <c r="E911" i="62948"/>
  <c r="C912" i="62948"/>
  <c r="D912" i="62948"/>
  <c r="E912" i="62948"/>
  <c r="C913" i="62948"/>
  <c r="D913" i="62948"/>
  <c r="E913" i="62948"/>
  <c r="C914" i="62948"/>
  <c r="D914" i="62948"/>
  <c r="E914" i="62948"/>
  <c r="C915" i="62948"/>
  <c r="D915" i="62948"/>
  <c r="E915" i="62948"/>
  <c r="C916" i="62948"/>
  <c r="D916" i="62948"/>
  <c r="E916" i="62948"/>
  <c r="C917" i="62948"/>
  <c r="D917" i="62948"/>
  <c r="E917" i="62948"/>
  <c r="C918" i="62948"/>
  <c r="D918" i="62948"/>
  <c r="E918" i="62948"/>
  <c r="C919" i="62948"/>
  <c r="D919" i="62948"/>
  <c r="E919" i="62948"/>
  <c r="C920" i="62948"/>
  <c r="D920" i="62948"/>
  <c r="E920" i="62948"/>
  <c r="C921" i="62948"/>
  <c r="D921" i="62948"/>
  <c r="E921" i="62948"/>
  <c r="C922" i="62948"/>
  <c r="D922" i="62948"/>
  <c r="E922" i="62948"/>
  <c r="C923" i="62948"/>
  <c r="D923" i="62948"/>
  <c r="E923" i="62948"/>
  <c r="C924" i="62948"/>
  <c r="D924" i="62948"/>
  <c r="E924" i="62948"/>
  <c r="C925" i="62948"/>
  <c r="D925" i="62948"/>
  <c r="E925" i="62948"/>
  <c r="C926" i="62948"/>
  <c r="D926" i="62948"/>
  <c r="E926" i="62948"/>
  <c r="C927" i="62948"/>
  <c r="D927" i="62948"/>
  <c r="E927" i="62948"/>
  <c r="C928" i="62948"/>
  <c r="D928" i="62948"/>
  <c r="E928" i="62948"/>
  <c r="C929" i="62948"/>
  <c r="D929" i="62948"/>
  <c r="E929" i="62948"/>
  <c r="C930" i="62948"/>
  <c r="D930" i="62948"/>
  <c r="E930" i="62948"/>
  <c r="C931" i="62948"/>
  <c r="D931" i="62948"/>
  <c r="E931" i="62948"/>
  <c r="C932" i="62948"/>
  <c r="D932" i="62948"/>
  <c r="E932" i="62948"/>
  <c r="C933" i="62948"/>
  <c r="D933" i="62948"/>
  <c r="E933" i="62948"/>
  <c r="C934" i="62948"/>
  <c r="D934" i="62948"/>
  <c r="E934" i="62948"/>
  <c r="C935" i="62948"/>
  <c r="D935" i="62948"/>
  <c r="E935" i="62948"/>
  <c r="C936" i="62948"/>
  <c r="D936" i="62948"/>
  <c r="E936" i="62948"/>
  <c r="C937" i="62948"/>
  <c r="D937" i="62948"/>
  <c r="E937" i="62948"/>
  <c r="C938" i="62948"/>
  <c r="D938" i="62948"/>
  <c r="E938" i="62948"/>
  <c r="C939" i="62948"/>
  <c r="D939" i="62948"/>
  <c r="E939" i="62948"/>
  <c r="C940" i="62948"/>
  <c r="D940" i="62948"/>
  <c r="E940" i="62948"/>
  <c r="C941" i="62948"/>
  <c r="D941" i="62948"/>
  <c r="E941" i="62948"/>
  <c r="C943" i="62948"/>
  <c r="D943" i="62948"/>
  <c r="E943" i="62948"/>
  <c r="C944" i="62948"/>
  <c r="D944" i="62948"/>
  <c r="E944" i="62948"/>
  <c r="C945" i="62948"/>
  <c r="D945" i="62948"/>
  <c r="E945" i="62948"/>
  <c r="C946" i="62948"/>
  <c r="D946" i="62948"/>
  <c r="E946" i="62948"/>
  <c r="C947" i="62948"/>
  <c r="D947" i="62948"/>
  <c r="E947" i="62948"/>
  <c r="C948" i="62948"/>
  <c r="D948" i="62948"/>
  <c r="E948" i="62948"/>
  <c r="C949" i="62948"/>
  <c r="D949" i="62948"/>
  <c r="E949" i="62948"/>
  <c r="C950" i="62948"/>
  <c r="D950" i="62948"/>
  <c r="E950" i="62948"/>
  <c r="C951" i="62948"/>
  <c r="D951" i="62948"/>
  <c r="E951" i="62948"/>
  <c r="C952" i="62948"/>
  <c r="D952" i="62948"/>
  <c r="E952" i="62948"/>
  <c r="C953" i="62948"/>
  <c r="D953" i="62948"/>
  <c r="E953" i="62948"/>
  <c r="C954" i="62948"/>
  <c r="D954" i="62948"/>
  <c r="E954" i="62948"/>
  <c r="C955" i="62948"/>
  <c r="D955" i="62948"/>
  <c r="E955" i="62948"/>
  <c r="C956" i="62948"/>
  <c r="D956" i="62948"/>
  <c r="E956" i="62948"/>
  <c r="C957" i="62948"/>
  <c r="D957" i="62948"/>
  <c r="E957" i="62948"/>
  <c r="C958" i="62948"/>
  <c r="D958" i="62948"/>
  <c r="E958" i="62948"/>
  <c r="C959" i="62948"/>
  <c r="D959" i="62948"/>
  <c r="E959" i="62948"/>
  <c r="C960" i="62948"/>
  <c r="D960" i="62948"/>
  <c r="E960" i="62948"/>
  <c r="C961" i="62948"/>
  <c r="D961" i="62948"/>
  <c r="E961" i="62948"/>
  <c r="C962" i="62948"/>
  <c r="D962" i="62948"/>
  <c r="E962" i="62948"/>
  <c r="C963" i="62948"/>
  <c r="D963" i="62948"/>
  <c r="E963" i="62948"/>
  <c r="C964" i="62948"/>
  <c r="D964" i="62948"/>
  <c r="E964" i="62948"/>
  <c r="C965" i="62948"/>
  <c r="D965" i="62948"/>
  <c r="E965" i="62948"/>
  <c r="C966" i="62948"/>
  <c r="D966" i="62948"/>
  <c r="E966" i="62948"/>
  <c r="C967" i="62948"/>
  <c r="D967" i="62948"/>
  <c r="E967" i="62948"/>
  <c r="C968" i="62948"/>
  <c r="D968" i="62948"/>
  <c r="E968" i="62948"/>
  <c r="C969" i="62948"/>
  <c r="D969" i="62948"/>
  <c r="E969" i="62948"/>
  <c r="C970" i="62948"/>
  <c r="D970" i="62948"/>
  <c r="E970" i="62948"/>
  <c r="C971" i="62948"/>
  <c r="D971" i="62948"/>
  <c r="E971" i="62948"/>
  <c r="C972" i="62948"/>
  <c r="D972" i="62948"/>
  <c r="E972" i="62948"/>
  <c r="C973" i="62948"/>
  <c r="D973" i="62948"/>
  <c r="E973" i="62948"/>
  <c r="C974" i="62948"/>
  <c r="D974" i="62948"/>
  <c r="E974" i="62948"/>
  <c r="C975" i="62948"/>
  <c r="D975" i="62948"/>
  <c r="E975" i="62948"/>
  <c r="C976" i="62948"/>
  <c r="D976" i="62948"/>
  <c r="E976" i="62948"/>
  <c r="C977" i="62948"/>
  <c r="D977" i="62948"/>
  <c r="E977" i="62948"/>
  <c r="C978" i="62948"/>
  <c r="D978" i="62948"/>
  <c r="E978" i="62948"/>
  <c r="C979" i="62948"/>
  <c r="D979" i="62948"/>
  <c r="E979" i="62948"/>
  <c r="C980" i="62948"/>
  <c r="D980" i="62948"/>
  <c r="E980" i="62948"/>
  <c r="C981" i="62948"/>
  <c r="D981" i="62948"/>
  <c r="E981" i="62948"/>
  <c r="C982" i="62948"/>
  <c r="D982" i="62948"/>
  <c r="E982" i="62948"/>
  <c r="C983" i="62948"/>
  <c r="D983" i="62948"/>
  <c r="E983" i="62948"/>
  <c r="C984" i="62948"/>
  <c r="D984" i="62948"/>
  <c r="E984" i="62948"/>
  <c r="C985" i="62948"/>
  <c r="D985" i="62948"/>
  <c r="E985" i="62948"/>
  <c r="C986" i="62948"/>
  <c r="D986" i="62948"/>
  <c r="E986" i="62948"/>
  <c r="C987" i="62948"/>
  <c r="D987" i="62948"/>
  <c r="E987" i="62948"/>
  <c r="C989" i="62948"/>
  <c r="D989" i="62948"/>
  <c r="E989" i="62948"/>
  <c r="C990" i="62948"/>
  <c r="D990" i="62948"/>
  <c r="E990" i="62948"/>
  <c r="C991" i="62948"/>
  <c r="D991" i="62948"/>
  <c r="E991" i="62948"/>
  <c r="C992" i="62948"/>
  <c r="D992" i="62948"/>
  <c r="E992" i="62948"/>
  <c r="C993" i="62948"/>
  <c r="D993" i="62948"/>
  <c r="E993" i="62948"/>
  <c r="C994" i="62948"/>
  <c r="D994" i="62948"/>
  <c r="E994" i="62948"/>
  <c r="C995" i="62948"/>
  <c r="D995" i="62948"/>
  <c r="E995" i="62948"/>
  <c r="C996" i="62948"/>
  <c r="D996" i="62948"/>
  <c r="E996" i="62948"/>
  <c r="C997" i="62948"/>
  <c r="D997" i="62948"/>
  <c r="E997" i="62948"/>
  <c r="C998" i="62948"/>
  <c r="D998" i="62948"/>
  <c r="E998" i="62948"/>
  <c r="C999" i="62948"/>
  <c r="D999" i="62948"/>
  <c r="E999" i="62948"/>
  <c r="C1000" i="62948"/>
  <c r="D1000" i="62948"/>
  <c r="E1000" i="62948"/>
  <c r="C1001" i="62948"/>
  <c r="D1001" i="62948"/>
  <c r="E1001" i="62948"/>
  <c r="C1002" i="62948"/>
  <c r="D1002" i="62948"/>
  <c r="E1002" i="62948"/>
  <c r="C1003" i="62948"/>
  <c r="D1003" i="62948"/>
  <c r="E1003" i="62948"/>
  <c r="C1004" i="62948"/>
  <c r="D1004" i="62948"/>
  <c r="E1004" i="62948"/>
  <c r="C1005" i="62948"/>
  <c r="D1005" i="62948"/>
  <c r="E1005" i="62948"/>
  <c r="C1006" i="62948"/>
  <c r="D1006" i="62948"/>
  <c r="E1006" i="62948"/>
  <c r="C1007" i="62948"/>
  <c r="D1007" i="62948"/>
  <c r="E1007" i="62948"/>
  <c r="C1008" i="62948"/>
  <c r="D1008" i="62948"/>
  <c r="E1008" i="62948"/>
  <c r="C1009" i="62948"/>
  <c r="D1009" i="62948"/>
  <c r="E1009" i="62948"/>
  <c r="C1010" i="62948"/>
  <c r="D1010" i="62948"/>
  <c r="E1010" i="62948"/>
  <c r="C1011" i="62948"/>
  <c r="D1011" i="62948"/>
  <c r="E1011" i="62948"/>
  <c r="C1012" i="62948"/>
  <c r="D1012" i="62948"/>
  <c r="E1012" i="62948"/>
  <c r="C1013" i="62948"/>
  <c r="D1013" i="62948"/>
  <c r="E1013" i="62948"/>
  <c r="C1014" i="62948"/>
  <c r="D1014" i="62948"/>
  <c r="E1014" i="62948"/>
  <c r="C1015" i="62948"/>
  <c r="D1015" i="62948"/>
  <c r="E1015" i="62948"/>
  <c r="C1016" i="62948"/>
  <c r="D1016" i="62948"/>
  <c r="E1016" i="62948"/>
  <c r="C1017" i="62948"/>
  <c r="D1017" i="62948"/>
  <c r="E1017" i="62948"/>
  <c r="C1018" i="62948"/>
  <c r="D1018" i="62948"/>
  <c r="E1018" i="62948"/>
  <c r="C1019" i="62948"/>
  <c r="D1019" i="62948"/>
  <c r="E1019" i="62948"/>
  <c r="C1020" i="62948"/>
  <c r="D1020" i="62948"/>
  <c r="E1020" i="62948"/>
  <c r="C1021" i="62948"/>
  <c r="D1021" i="62948"/>
  <c r="E1021" i="62948"/>
  <c r="C1022" i="62948"/>
  <c r="D1022" i="62948"/>
  <c r="E1022" i="62948"/>
  <c r="C1023" i="62948"/>
  <c r="D1023" i="62948"/>
  <c r="E1023" i="62948"/>
  <c r="C1024" i="62948"/>
  <c r="D1024" i="62948"/>
  <c r="E1024" i="62948"/>
  <c r="C1025" i="62948"/>
  <c r="D1025" i="62948"/>
  <c r="E1025" i="62948"/>
  <c r="C1026" i="62948"/>
  <c r="D1026" i="62948"/>
  <c r="E1026" i="62948"/>
  <c r="C1027" i="62948"/>
  <c r="D1027" i="62948"/>
  <c r="E1027" i="62948"/>
  <c r="C1028" i="62948"/>
  <c r="D1028" i="62948"/>
  <c r="E1028" i="62948"/>
  <c r="C1029" i="62948"/>
  <c r="D1029" i="62948"/>
  <c r="E1029" i="62948"/>
  <c r="C1030" i="62948"/>
  <c r="D1030" i="62948"/>
  <c r="E1030" i="62948"/>
  <c r="C1031" i="62948"/>
  <c r="D1031" i="62948"/>
  <c r="E1031" i="62948"/>
  <c r="C1032" i="62948"/>
  <c r="D1032" i="62948"/>
  <c r="E1032" i="62948"/>
  <c r="C1033" i="62948"/>
  <c r="D1033" i="62948"/>
  <c r="E1033" i="62948"/>
  <c r="C1034" i="62948"/>
  <c r="D1034" i="62948"/>
  <c r="E1034" i="62948"/>
  <c r="C1035" i="62948"/>
  <c r="D1035" i="62948"/>
  <c r="E1035" i="62948"/>
  <c r="C1036" i="62948"/>
  <c r="D1036" i="62948"/>
  <c r="E1036" i="62948"/>
  <c r="C1037" i="62948"/>
  <c r="D1037" i="62948"/>
  <c r="E1037" i="62948"/>
  <c r="C1039" i="62948"/>
  <c r="D1039" i="62948"/>
  <c r="E1039" i="62948"/>
  <c r="C1040" i="62948"/>
  <c r="D1040" i="62948"/>
  <c r="E1040" i="62948"/>
  <c r="C1041" i="62948"/>
  <c r="D1041" i="62948"/>
  <c r="E1041" i="62948"/>
  <c r="C1042" i="62948"/>
  <c r="D1042" i="62948"/>
  <c r="E1042" i="62948"/>
  <c r="C1043" i="62948"/>
  <c r="D1043" i="62948"/>
  <c r="E1043" i="62948"/>
  <c r="C1044" i="62948"/>
  <c r="D1044" i="62948"/>
  <c r="E1044" i="62948"/>
  <c r="C1045" i="62948"/>
  <c r="D1045" i="62948"/>
  <c r="E1045" i="62948"/>
  <c r="C1046" i="62948"/>
  <c r="D1046" i="62948"/>
  <c r="E1046" i="62948"/>
  <c r="C1047" i="62948"/>
  <c r="D1047" i="62948"/>
  <c r="E1047" i="62948"/>
  <c r="C1048" i="62948"/>
  <c r="D1048" i="62948"/>
  <c r="E1048" i="62948"/>
  <c r="C1049" i="62948"/>
  <c r="D1049" i="62948"/>
  <c r="E1049" i="62948"/>
  <c r="C1050" i="62948"/>
  <c r="D1050" i="62948"/>
  <c r="E1050" i="62948"/>
  <c r="C1051" i="62948"/>
  <c r="D1051" i="62948"/>
  <c r="E1051" i="62948"/>
  <c r="C1052" i="62948"/>
  <c r="D1052" i="62948"/>
  <c r="E1052" i="62948"/>
  <c r="C1053" i="62948"/>
  <c r="D1053" i="62948"/>
  <c r="E1053" i="62948"/>
  <c r="C1054" i="62948"/>
  <c r="D1054" i="62948"/>
  <c r="E1054" i="62948"/>
  <c r="C1055" i="62948"/>
  <c r="D1055" i="62948"/>
  <c r="E1055" i="62948"/>
  <c r="C1056" i="62948"/>
  <c r="D1056" i="62948"/>
  <c r="E1056" i="62948"/>
  <c r="C1057" i="62948"/>
  <c r="D1057" i="62948"/>
  <c r="E1057" i="62948"/>
  <c r="C1058" i="62948"/>
  <c r="D1058" i="62948"/>
  <c r="E1058" i="62948"/>
  <c r="C1059" i="62948"/>
  <c r="D1059" i="62948"/>
  <c r="E1059" i="62948"/>
  <c r="C1060" i="62948"/>
  <c r="D1060" i="62948"/>
  <c r="E1060" i="62948"/>
  <c r="C1061" i="62948"/>
  <c r="D1061" i="62948"/>
  <c r="E1061" i="62948"/>
  <c r="C1062" i="62948"/>
  <c r="D1062" i="62948"/>
  <c r="E1062" i="62948"/>
  <c r="C1063" i="62948"/>
  <c r="D1063" i="62948"/>
  <c r="E1063" i="62948"/>
  <c r="C1064" i="62948"/>
  <c r="D1064" i="62948"/>
  <c r="E1064" i="62948"/>
  <c r="C1065" i="62948"/>
  <c r="D1065" i="62948"/>
  <c r="E1065" i="62948"/>
  <c r="C1066" i="62948"/>
  <c r="D1066" i="62948"/>
  <c r="E1066" i="62948"/>
  <c r="C1067" i="62948"/>
  <c r="D1067" i="62948"/>
  <c r="E1067" i="62948"/>
  <c r="C1068" i="62948"/>
  <c r="D1068" i="62948"/>
  <c r="E1068" i="62948"/>
  <c r="C1069" i="62948"/>
  <c r="D1069" i="62948"/>
  <c r="E1069" i="62948"/>
  <c r="C1070" i="62948"/>
  <c r="D1070" i="62948"/>
  <c r="E1070" i="62948"/>
  <c r="C1071" i="62948"/>
  <c r="D1071" i="62948"/>
  <c r="E1071" i="62948"/>
  <c r="C1072" i="62948"/>
  <c r="D1072" i="62948"/>
  <c r="E1072" i="62948"/>
  <c r="C1073" i="62948"/>
  <c r="D1073" i="62948"/>
  <c r="E1073" i="62948"/>
  <c r="C1074" i="62948"/>
  <c r="D1074" i="62948"/>
  <c r="E1074" i="62948"/>
  <c r="C1075" i="62948"/>
  <c r="D1075" i="62948"/>
  <c r="E1075" i="62948"/>
  <c r="C1076" i="62948"/>
  <c r="D1076" i="62948"/>
  <c r="E1076" i="62948"/>
  <c r="C1077" i="62948"/>
  <c r="D1077" i="62948"/>
  <c r="E1077" i="62948"/>
  <c r="C1078" i="62948"/>
  <c r="D1078" i="62948"/>
  <c r="E1078" i="62948"/>
  <c r="C1079" i="62948"/>
  <c r="D1079" i="62948"/>
  <c r="E1079" i="62948"/>
  <c r="C1080" i="62948"/>
  <c r="D1080" i="62948"/>
  <c r="E1080" i="62948"/>
  <c r="C1081" i="62948"/>
  <c r="D1081" i="62948"/>
  <c r="E1081" i="62948"/>
  <c r="C1082" i="62948"/>
  <c r="D1082" i="62948"/>
  <c r="E1082" i="62948"/>
  <c r="C1083" i="62948"/>
  <c r="D1083" i="62948"/>
  <c r="E1083" i="62948"/>
  <c r="C1084" i="62948"/>
  <c r="D1084" i="62948"/>
  <c r="E1084" i="62948"/>
  <c r="C1086" i="62948"/>
  <c r="D1086" i="62948"/>
  <c r="E1086" i="62948"/>
  <c r="C1087" i="62948"/>
  <c r="D1087" i="62948"/>
  <c r="E1087" i="62948"/>
  <c r="C1088" i="62948"/>
  <c r="D1088" i="62948"/>
  <c r="E1088" i="62948"/>
  <c r="C1089" i="62948"/>
  <c r="D1089" i="62948"/>
  <c r="E1089" i="62948"/>
  <c r="C1090" i="62948"/>
  <c r="D1090" i="62948"/>
  <c r="E1090" i="62948"/>
  <c r="C1091" i="62948"/>
  <c r="D1091" i="62948"/>
  <c r="E1091" i="62948"/>
  <c r="C1092" i="62948"/>
  <c r="D1092" i="62948"/>
  <c r="E1092" i="62948"/>
  <c r="C1093" i="62948"/>
  <c r="D1093" i="62948"/>
  <c r="E1093" i="62948"/>
  <c r="C1094" i="62948"/>
  <c r="D1094" i="62948"/>
  <c r="E1094" i="62948"/>
  <c r="C1095" i="62948"/>
  <c r="D1095" i="62948"/>
  <c r="E1095" i="62948"/>
  <c r="C1096" i="62948"/>
  <c r="D1096" i="62948"/>
  <c r="E1096" i="62948"/>
  <c r="C1097" i="62948"/>
  <c r="D1097" i="62948"/>
  <c r="E1097" i="62948"/>
  <c r="C1098" i="62948"/>
  <c r="D1098" i="62948"/>
  <c r="E1098" i="62948"/>
  <c r="C1099" i="62948"/>
  <c r="D1099" i="62948"/>
  <c r="E1099" i="62948"/>
  <c r="C1100" i="62948"/>
  <c r="D1100" i="62948"/>
  <c r="E1100" i="62948"/>
  <c r="C1101" i="62948"/>
  <c r="D1101" i="62948"/>
  <c r="E1101" i="62948"/>
  <c r="C1102" i="62948"/>
  <c r="D1102" i="62948"/>
  <c r="E1102" i="62948"/>
  <c r="C1103" i="62948"/>
  <c r="D1103" i="62948"/>
  <c r="E1103" i="62948"/>
  <c r="C1104" i="62948"/>
  <c r="D1104" i="62948"/>
  <c r="E1104" i="62948"/>
  <c r="C1105" i="62948"/>
  <c r="D1105" i="62948"/>
  <c r="E1105" i="62948"/>
  <c r="C1106" i="62948"/>
  <c r="D1106" i="62948"/>
  <c r="E1106" i="62948"/>
  <c r="C1107" i="62948"/>
  <c r="D1107" i="62948"/>
  <c r="E1107" i="62948"/>
  <c r="C1108" i="62948"/>
  <c r="D1108" i="62948"/>
  <c r="E1108" i="62948"/>
  <c r="C1109" i="62948"/>
  <c r="D1109" i="62948"/>
  <c r="E1109" i="62948"/>
  <c r="C1110" i="62948"/>
  <c r="D1110" i="62948"/>
  <c r="E1110" i="62948"/>
  <c r="C1111" i="62948"/>
  <c r="D1111" i="62948"/>
  <c r="E1111" i="62948"/>
  <c r="C1112" i="62948"/>
  <c r="D1112" i="62948"/>
  <c r="E1112" i="62948"/>
  <c r="C1113" i="62948"/>
  <c r="D1113" i="62948"/>
  <c r="E1113" i="62948"/>
  <c r="C1114" i="62948"/>
  <c r="D1114" i="62948"/>
  <c r="E1114" i="62948"/>
  <c r="C1115" i="62948"/>
  <c r="D1115" i="62948"/>
  <c r="E1115" i="62948"/>
  <c r="C1116" i="62948"/>
  <c r="D1116" i="62948"/>
  <c r="E1116" i="62948"/>
  <c r="C1117" i="62948"/>
  <c r="D1117" i="62948"/>
  <c r="E1117" i="62948"/>
  <c r="C1118" i="62948"/>
  <c r="D1118" i="62948"/>
  <c r="E1118" i="62948"/>
  <c r="C1119" i="62948"/>
  <c r="D1119" i="62948"/>
  <c r="E1119" i="62948"/>
  <c r="C1120" i="62948"/>
  <c r="D1120" i="62948"/>
  <c r="E1120" i="62948"/>
  <c r="C1121" i="62948"/>
  <c r="D1121" i="62948"/>
  <c r="E1121" i="62948"/>
  <c r="C1122" i="62948"/>
  <c r="D1122" i="62948"/>
  <c r="E1122" i="62948"/>
  <c r="C1123" i="62948"/>
  <c r="D1123" i="62948"/>
  <c r="E1123" i="62948"/>
  <c r="C1124" i="62948"/>
  <c r="D1124" i="62948"/>
  <c r="E1124" i="62948"/>
  <c r="C1125" i="62948"/>
  <c r="D1125" i="62948"/>
  <c r="E1125" i="62948"/>
  <c r="C1126" i="62948"/>
  <c r="D1126" i="62948"/>
  <c r="E1126" i="62948"/>
  <c r="C1127" i="62948"/>
  <c r="D1127" i="62948"/>
  <c r="E1127" i="62948"/>
  <c r="C1128" i="62948"/>
  <c r="D1128" i="62948"/>
  <c r="E1128" i="62948"/>
  <c r="C1129" i="62948"/>
  <c r="D1129" i="62948"/>
  <c r="E1129" i="62948"/>
  <c r="C1130" i="62948"/>
  <c r="D1130" i="62948"/>
  <c r="E1130" i="62948"/>
  <c r="C1131" i="62948"/>
  <c r="D1131" i="62948"/>
  <c r="E1131" i="62948"/>
  <c r="C1132" i="62948"/>
  <c r="D1132" i="62948"/>
  <c r="E1132" i="62948"/>
  <c r="C1134" i="62948"/>
  <c r="D1134" i="62948"/>
  <c r="E1134" i="62948"/>
  <c r="C1135" i="62948"/>
  <c r="D1135" i="62948"/>
  <c r="E1135" i="62948"/>
  <c r="C1136" i="62948"/>
  <c r="D1136" i="62948"/>
  <c r="E1136" i="62948"/>
  <c r="C1137" i="62948"/>
  <c r="D1137" i="62948"/>
  <c r="E1137" i="62948"/>
  <c r="C1138" i="62948"/>
  <c r="D1138" i="62948"/>
  <c r="E1138" i="62948"/>
  <c r="C1139" i="62948"/>
  <c r="D1139" i="62948"/>
  <c r="E1139" i="62948"/>
  <c r="C1140" i="62948"/>
  <c r="D1140" i="62948"/>
  <c r="E1140" i="62948"/>
  <c r="C1141" i="62948"/>
  <c r="D1141" i="62948"/>
  <c r="E1141" i="62948"/>
  <c r="C1142" i="62948"/>
  <c r="D1142" i="62948"/>
  <c r="E1142" i="62948"/>
  <c r="C1143" i="62948"/>
  <c r="D1143" i="62948"/>
  <c r="E1143" i="62948"/>
  <c r="C1144" i="62948"/>
  <c r="D1144" i="62948"/>
  <c r="E1144" i="62948"/>
  <c r="C1145" i="62948"/>
  <c r="D1145" i="62948"/>
  <c r="E1145" i="62948"/>
  <c r="C1146" i="62948"/>
  <c r="D1146" i="62948"/>
  <c r="E1146" i="62948"/>
  <c r="C1147" i="62948"/>
  <c r="D1147" i="62948"/>
  <c r="E1147" i="62948"/>
  <c r="C1148" i="62948"/>
  <c r="D1148" i="62948"/>
  <c r="E1148" i="62948"/>
  <c r="C1149" i="62948"/>
  <c r="D1149" i="62948"/>
  <c r="E1149" i="62948"/>
  <c r="C1150" i="62948"/>
  <c r="D1150" i="62948"/>
  <c r="E1150" i="62948"/>
  <c r="C1151" i="62948"/>
  <c r="D1151" i="62948"/>
  <c r="E1151" i="62948"/>
  <c r="C1152" i="62948"/>
  <c r="D1152" i="62948"/>
  <c r="E1152" i="62948"/>
  <c r="C1153" i="62948"/>
  <c r="D1153" i="62948"/>
  <c r="E1153" i="62948"/>
  <c r="C1154" i="62948"/>
  <c r="D1154" i="62948"/>
  <c r="E1154" i="62948"/>
  <c r="C1155" i="62948"/>
  <c r="D1155" i="62948"/>
  <c r="E1155" i="62948"/>
  <c r="C1156" i="62948"/>
  <c r="D1156" i="62948"/>
  <c r="E1156" i="62948"/>
  <c r="C1157" i="62948"/>
  <c r="D1157" i="62948"/>
  <c r="E1157" i="62948"/>
  <c r="C1158" i="62948"/>
  <c r="D1158" i="62948"/>
  <c r="E1158" i="62948"/>
  <c r="C1159" i="62948"/>
  <c r="D1159" i="62948"/>
  <c r="E1159" i="62948"/>
  <c r="C1160" i="62948"/>
  <c r="D1160" i="62948"/>
  <c r="E1160" i="62948"/>
  <c r="C1161" i="62948"/>
  <c r="D1161" i="62948"/>
  <c r="E1161" i="62948"/>
  <c r="C1162" i="62948"/>
  <c r="D1162" i="62948"/>
  <c r="E1162" i="62948"/>
  <c r="C1163" i="62948"/>
  <c r="D1163" i="62948"/>
  <c r="E1163" i="62948"/>
  <c r="C1164" i="62948"/>
  <c r="D1164" i="62948"/>
  <c r="E1164" i="62948"/>
  <c r="C1165" i="62948"/>
  <c r="D1165" i="62948"/>
  <c r="E1165" i="62948"/>
  <c r="C1166" i="62948"/>
  <c r="D1166" i="62948"/>
  <c r="E1166" i="62948"/>
  <c r="C1167" i="62948"/>
  <c r="D1167" i="62948"/>
  <c r="E1167" i="62948"/>
  <c r="C1168" i="62948"/>
  <c r="D1168" i="62948"/>
  <c r="E1168" i="62948"/>
  <c r="C1169" i="62948"/>
  <c r="D1169" i="62948"/>
  <c r="E1169" i="62948"/>
  <c r="C1170" i="62948"/>
  <c r="D1170" i="62948"/>
  <c r="E1170" i="62948"/>
  <c r="C1171" i="62948"/>
  <c r="D1171" i="62948"/>
  <c r="E1171" i="62948"/>
  <c r="C1172" i="62948"/>
  <c r="D1172" i="62948"/>
  <c r="E1172" i="62948"/>
  <c r="C1173" i="62948"/>
  <c r="D1173" i="62948"/>
  <c r="E1173" i="62948"/>
  <c r="C1174" i="62948"/>
  <c r="D1174" i="62948"/>
  <c r="E1174" i="62948"/>
  <c r="C1175" i="62948"/>
  <c r="D1175" i="62948"/>
  <c r="E1175" i="62948"/>
  <c r="C1176" i="62948"/>
  <c r="D1176" i="62948"/>
  <c r="E1176" i="62948"/>
  <c r="C1177" i="62948"/>
  <c r="D1177" i="62948"/>
  <c r="E1177" i="62948"/>
  <c r="C1178" i="62948"/>
  <c r="D1178" i="62948"/>
  <c r="E1178" i="62948"/>
  <c r="C1179" i="62948"/>
  <c r="D1179" i="62948"/>
  <c r="E1179" i="62948"/>
  <c r="C1181" i="62948"/>
  <c r="D1181" i="62948"/>
  <c r="E1181" i="62948"/>
  <c r="C1182" i="62948"/>
  <c r="D1182" i="62948"/>
  <c r="E1182" i="62948"/>
  <c r="C1183" i="62948"/>
  <c r="D1183" i="62948"/>
  <c r="E1183" i="62948"/>
  <c r="C1184" i="62948"/>
  <c r="D1184" i="62948"/>
  <c r="E1184" i="62948"/>
  <c r="C1185" i="62948"/>
  <c r="D1185" i="62948"/>
  <c r="E1185" i="62948"/>
  <c r="C1186" i="62948"/>
  <c r="D1186" i="62948"/>
  <c r="E1186" i="62948"/>
  <c r="C1187" i="62948"/>
  <c r="D1187" i="62948"/>
  <c r="E1187" i="62948"/>
  <c r="C1188" i="62948"/>
  <c r="D1188" i="62948"/>
  <c r="E1188" i="62948"/>
  <c r="C1189" i="62948"/>
  <c r="D1189" i="62948"/>
  <c r="E1189" i="62948"/>
  <c r="C1190" i="62948"/>
  <c r="D1190" i="62948"/>
  <c r="E1190" i="62948"/>
  <c r="C1191" i="62948"/>
  <c r="D1191" i="62948"/>
  <c r="E1191" i="62948"/>
  <c r="C1192" i="62948"/>
  <c r="D1192" i="62948"/>
  <c r="E1192" i="62948"/>
  <c r="C1193" i="62948"/>
  <c r="D1193" i="62948"/>
  <c r="E1193" i="62948"/>
  <c r="C1194" i="62948"/>
  <c r="D1194" i="62948"/>
  <c r="E1194" i="62948"/>
  <c r="C1195" i="62948"/>
  <c r="D1195" i="62948"/>
  <c r="E1195" i="62948"/>
  <c r="C1196" i="62948"/>
  <c r="D1196" i="62948"/>
  <c r="E1196" i="62948"/>
  <c r="C1197" i="62948"/>
  <c r="D1197" i="62948"/>
  <c r="E1197" i="62948"/>
  <c r="C1198" i="62948"/>
  <c r="D1198" i="62948"/>
  <c r="E1198" i="62948"/>
  <c r="C1199" i="62948"/>
  <c r="D1199" i="62948"/>
  <c r="E1199" i="62948"/>
  <c r="C1200" i="62948"/>
  <c r="D1200" i="62948"/>
  <c r="E1200" i="62948"/>
  <c r="C1201" i="62948"/>
  <c r="D1201" i="62948"/>
  <c r="E1201" i="62948"/>
  <c r="C1202" i="62948"/>
  <c r="D1202" i="62948"/>
  <c r="E1202" i="62948"/>
  <c r="C1203" i="62948"/>
  <c r="D1203" i="62948"/>
  <c r="E1203" i="62948"/>
  <c r="C1204" i="62948"/>
  <c r="D1204" i="62948"/>
  <c r="E1204" i="62948"/>
  <c r="C1205" i="62948"/>
  <c r="D1205" i="62948"/>
  <c r="E1205" i="62948"/>
  <c r="C1206" i="62948"/>
  <c r="D1206" i="62948"/>
  <c r="E1206" i="62948"/>
  <c r="C1207" i="62948"/>
  <c r="D1207" i="62948"/>
  <c r="E1207" i="62948"/>
  <c r="C1208" i="62948"/>
  <c r="D1208" i="62948"/>
  <c r="E1208" i="62948"/>
  <c r="C1209" i="62948"/>
  <c r="D1209" i="62948"/>
  <c r="E1209" i="62948"/>
  <c r="C1210" i="62948"/>
  <c r="D1210" i="62948"/>
  <c r="E1210" i="62948"/>
  <c r="C1211" i="62948"/>
  <c r="D1211" i="62948"/>
  <c r="E1211" i="62948"/>
  <c r="C1212" i="62948"/>
  <c r="D1212" i="62948"/>
  <c r="E1212" i="62948"/>
  <c r="C1213" i="62948"/>
  <c r="D1213" i="62948"/>
  <c r="E1213" i="62948"/>
  <c r="C1214" i="62948"/>
  <c r="D1214" i="62948"/>
  <c r="E1214" i="62948"/>
  <c r="C1215" i="62948"/>
  <c r="D1215" i="62948"/>
  <c r="E1215" i="62948"/>
  <c r="C1216" i="62948"/>
  <c r="D1216" i="62948"/>
  <c r="E1216" i="62948"/>
  <c r="C1217" i="62948"/>
  <c r="D1217" i="62948"/>
  <c r="E1217" i="62948"/>
  <c r="C1218" i="62948"/>
  <c r="D1218" i="62948"/>
  <c r="E1218" i="62948"/>
  <c r="C1219" i="62948"/>
  <c r="D1219" i="62948"/>
  <c r="E1219" i="62948"/>
  <c r="C1220" i="62948"/>
  <c r="D1220" i="62948"/>
  <c r="E1220" i="62948"/>
  <c r="C1221" i="62948"/>
  <c r="D1221" i="62948"/>
  <c r="E1221" i="62948"/>
  <c r="C1222" i="62948"/>
  <c r="D1222" i="62948"/>
  <c r="E1222" i="62948"/>
  <c r="C1223" i="62948"/>
  <c r="D1223" i="62948"/>
  <c r="E1223" i="62948"/>
  <c r="C1224" i="62948"/>
  <c r="D1224" i="62948"/>
  <c r="E1224" i="62948"/>
  <c r="C1225" i="62948"/>
  <c r="D1225" i="62948"/>
  <c r="E1225" i="62948"/>
  <c r="C1226" i="62948"/>
  <c r="D1226" i="62948"/>
  <c r="E1226" i="62948"/>
  <c r="C1228" i="62948"/>
  <c r="D1228" i="62948"/>
  <c r="E1228" i="62948"/>
  <c r="C1229" i="62948"/>
  <c r="D1229" i="62948"/>
  <c r="E1229" i="62948"/>
  <c r="C1230" i="62948"/>
  <c r="D1230" i="62948"/>
  <c r="E1230" i="62948"/>
  <c r="C1231" i="62948"/>
  <c r="D1231" i="62948"/>
  <c r="E1231" i="62948"/>
  <c r="C1232" i="62948"/>
  <c r="D1232" i="62948"/>
  <c r="E1232" i="62948"/>
  <c r="C1233" i="62948"/>
  <c r="D1233" i="62948"/>
  <c r="E1233" i="62948"/>
  <c r="C1234" i="62948"/>
  <c r="D1234" i="62948"/>
  <c r="E1234" i="62948"/>
  <c r="C1235" i="62948"/>
  <c r="D1235" i="62948"/>
  <c r="E1235" i="62948"/>
  <c r="C1236" i="62948"/>
  <c r="D1236" i="62948"/>
  <c r="E1236" i="62948"/>
  <c r="C1237" i="62948"/>
  <c r="D1237" i="62948"/>
  <c r="E1237" i="62948"/>
  <c r="C1238" i="62948"/>
  <c r="D1238" i="62948"/>
  <c r="E1238" i="62948"/>
  <c r="C1239" i="62948"/>
  <c r="D1239" i="62948"/>
  <c r="E1239" i="62948"/>
  <c r="C1240" i="62948"/>
  <c r="D1240" i="62948"/>
  <c r="E1240" i="62948"/>
  <c r="C1241" i="62948"/>
  <c r="D1241" i="62948"/>
  <c r="E1241" i="62948"/>
  <c r="C1242" i="62948"/>
  <c r="D1242" i="62948"/>
  <c r="E1242" i="62948"/>
  <c r="C1243" i="62948"/>
  <c r="D1243" i="62948"/>
  <c r="E1243" i="62948"/>
  <c r="C1244" i="62948"/>
  <c r="D1244" i="62948"/>
  <c r="E1244" i="62948"/>
  <c r="C1245" i="62948"/>
  <c r="D1245" i="62948"/>
  <c r="E1245" i="62948"/>
  <c r="C1246" i="62948"/>
  <c r="D1246" i="62948"/>
  <c r="E1246" i="62948"/>
  <c r="C1247" i="62948"/>
  <c r="D1247" i="62948"/>
  <c r="E1247" i="62948"/>
  <c r="C1248" i="62948"/>
  <c r="D1248" i="62948"/>
  <c r="E1248" i="62948"/>
  <c r="C1249" i="62948"/>
  <c r="D1249" i="62948"/>
  <c r="E1249" i="62948"/>
  <c r="C1250" i="62948"/>
  <c r="D1250" i="62948"/>
  <c r="E1250" i="62948"/>
  <c r="C1251" i="62948"/>
  <c r="D1251" i="62948"/>
  <c r="E1251" i="62948"/>
  <c r="C1252" i="62948"/>
  <c r="D1252" i="62948"/>
  <c r="E1252" i="62948"/>
  <c r="C1253" i="62948"/>
  <c r="D1253" i="62948"/>
  <c r="E1253" i="62948"/>
  <c r="C1254" i="62948"/>
  <c r="D1254" i="62948"/>
  <c r="E1254" i="62948"/>
  <c r="C1255" i="62948"/>
  <c r="D1255" i="62948"/>
  <c r="E1255" i="62948"/>
  <c r="C1256" i="62948"/>
  <c r="D1256" i="62948"/>
  <c r="E1256" i="62948"/>
  <c r="C1257" i="62948"/>
  <c r="D1257" i="62948"/>
  <c r="E1257" i="62948"/>
  <c r="C1258" i="62948"/>
  <c r="D1258" i="62948"/>
  <c r="E1258" i="62948"/>
  <c r="C1259" i="62948"/>
  <c r="D1259" i="62948"/>
  <c r="E1259" i="62948"/>
  <c r="C1260" i="62948"/>
  <c r="D1260" i="62948"/>
  <c r="E1260" i="62948"/>
  <c r="C1261" i="62948"/>
  <c r="D1261" i="62948"/>
  <c r="E1261" i="62948"/>
  <c r="C1262" i="62948"/>
  <c r="D1262" i="62948"/>
  <c r="E1262" i="62948"/>
  <c r="C1263" i="62948"/>
  <c r="D1263" i="62948"/>
  <c r="E1263" i="62948"/>
  <c r="C1264" i="62948"/>
  <c r="D1264" i="62948"/>
  <c r="E1264" i="62948"/>
  <c r="C1265" i="62948"/>
  <c r="D1265" i="62948"/>
  <c r="E1265" i="62948"/>
  <c r="C1266" i="62948"/>
  <c r="D1266" i="62948"/>
  <c r="E1266" i="62948"/>
  <c r="C1267" i="62948"/>
  <c r="D1267" i="62948"/>
  <c r="E1267" i="62948"/>
  <c r="C1268" i="62948"/>
  <c r="D1268" i="62948"/>
  <c r="E1268" i="62948"/>
  <c r="C1269" i="62948"/>
  <c r="D1269" i="62948"/>
  <c r="E1269" i="62948"/>
  <c r="C1270" i="62948"/>
  <c r="D1270" i="62948"/>
  <c r="E1270" i="62948"/>
  <c r="C1271" i="62948"/>
  <c r="D1271" i="62948"/>
  <c r="E1271" i="62948"/>
  <c r="C1272" i="62948"/>
  <c r="D1272" i="62948"/>
  <c r="E1272" i="62948"/>
  <c r="C1273" i="62948"/>
  <c r="D1273" i="62948"/>
  <c r="E1273" i="62948"/>
  <c r="C1274" i="62948"/>
  <c r="D1274" i="62948"/>
  <c r="E1274" i="62948"/>
  <c r="C1275" i="62948"/>
  <c r="D1275" i="62948"/>
  <c r="E1275" i="62948"/>
  <c r="C1276" i="62948"/>
  <c r="D1276" i="62948"/>
  <c r="E1276" i="62948"/>
  <c r="C1277" i="62948"/>
  <c r="D1277" i="62948"/>
  <c r="E1277" i="62948"/>
  <c r="C1279" i="62948"/>
  <c r="D1279" i="62948"/>
  <c r="E1279" i="62948"/>
  <c r="C1280" i="62948"/>
  <c r="D1280" i="62948"/>
  <c r="E1280" i="62948"/>
  <c r="C1281" i="62948"/>
  <c r="D1281" i="62948"/>
  <c r="E1281" i="62948"/>
  <c r="C1282" i="62948"/>
  <c r="D1282" i="62948"/>
  <c r="E1282" i="62948"/>
  <c r="C1283" i="62948"/>
  <c r="D1283" i="62948"/>
  <c r="E1283" i="62948"/>
  <c r="C1284" i="62948"/>
  <c r="D1284" i="62948"/>
  <c r="E1284" i="62948"/>
  <c r="C1285" i="62948"/>
  <c r="D1285" i="62948"/>
  <c r="E1285" i="62948"/>
  <c r="C1286" i="62948"/>
  <c r="D1286" i="62948"/>
  <c r="E1286" i="62948"/>
  <c r="C1287" i="62948"/>
  <c r="D1287" i="62948"/>
  <c r="E1287" i="62948"/>
  <c r="C1288" i="62948"/>
  <c r="D1288" i="62948"/>
  <c r="E1288" i="62948"/>
  <c r="C1289" i="62948"/>
  <c r="D1289" i="62948"/>
  <c r="E1289" i="62948"/>
  <c r="C1290" i="62948"/>
  <c r="D1290" i="62948"/>
  <c r="E1290" i="62948"/>
  <c r="C1291" i="62948"/>
  <c r="D1291" i="62948"/>
  <c r="E1291" i="62948"/>
  <c r="C1292" i="62948"/>
  <c r="D1292" i="62948"/>
  <c r="E1292" i="62948"/>
  <c r="C1293" i="62948"/>
  <c r="D1293" i="62948"/>
  <c r="E1293" i="62948"/>
  <c r="C1294" i="62948"/>
  <c r="D1294" i="62948"/>
  <c r="E1294" i="62948"/>
  <c r="C1295" i="62948"/>
  <c r="D1295" i="62948"/>
  <c r="E1295" i="62948"/>
  <c r="C1296" i="62948"/>
  <c r="D1296" i="62948"/>
  <c r="E1296" i="62948"/>
  <c r="C1297" i="62948"/>
  <c r="D1297" i="62948"/>
  <c r="E1297" i="62948"/>
  <c r="C1298" i="62948"/>
  <c r="D1298" i="62948"/>
  <c r="E1298" i="62948"/>
  <c r="C1299" i="62948"/>
  <c r="D1299" i="62948"/>
  <c r="E1299" i="62948"/>
  <c r="C1300" i="62948"/>
  <c r="D1300" i="62948"/>
  <c r="E1300" i="62948"/>
  <c r="C1301" i="62948"/>
  <c r="D1301" i="62948"/>
  <c r="E1301" i="62948"/>
  <c r="C1302" i="62948"/>
  <c r="D1302" i="62948"/>
  <c r="E1302" i="62948"/>
  <c r="C1303" i="62948"/>
  <c r="D1303" i="62948"/>
  <c r="E1303" i="62948"/>
  <c r="C1304" i="62948"/>
  <c r="D1304" i="62948"/>
  <c r="E1304" i="62948"/>
  <c r="C1305" i="62948"/>
  <c r="D1305" i="62948"/>
  <c r="E1305" i="62948"/>
  <c r="C1306" i="62948"/>
  <c r="D1306" i="62948"/>
  <c r="E1306" i="62948"/>
  <c r="C1307" i="62948"/>
  <c r="D1307" i="62948"/>
  <c r="E1307" i="62948"/>
  <c r="C1308" i="62948"/>
  <c r="D1308" i="62948"/>
  <c r="E1308" i="62948"/>
  <c r="C1309" i="62948"/>
  <c r="D1309" i="62948"/>
  <c r="E1309" i="62948"/>
  <c r="C1310" i="62948"/>
  <c r="D1310" i="62948"/>
  <c r="E1310" i="62948"/>
  <c r="C1311" i="62948"/>
  <c r="D1311" i="62948"/>
  <c r="E1311" i="62948"/>
  <c r="C1312" i="62948"/>
  <c r="D1312" i="62948"/>
  <c r="E1312" i="62948"/>
  <c r="C1313" i="62948"/>
  <c r="D1313" i="62948"/>
  <c r="E1313" i="62948"/>
  <c r="C1314" i="62948"/>
  <c r="D1314" i="62948"/>
  <c r="E1314" i="62948"/>
  <c r="C1315" i="62948"/>
  <c r="D1315" i="62948"/>
  <c r="E1315" i="62948"/>
  <c r="C1316" i="62948"/>
  <c r="D1316" i="62948"/>
  <c r="E1316" i="62948"/>
  <c r="C1317" i="62948"/>
  <c r="D1317" i="62948"/>
  <c r="E1317" i="62948"/>
  <c r="C1318" i="62948"/>
  <c r="D1318" i="62948"/>
  <c r="E1318" i="62948"/>
  <c r="C1319" i="62948"/>
  <c r="D1319" i="62948"/>
  <c r="E1319" i="62948"/>
  <c r="C1320" i="62948"/>
  <c r="D1320" i="62948"/>
  <c r="E1320" i="62948"/>
  <c r="C1321" i="62948"/>
  <c r="D1321" i="62948"/>
  <c r="E1321" i="62948"/>
  <c r="C1322" i="62948"/>
  <c r="D1322" i="62948"/>
  <c r="E1322" i="62948"/>
  <c r="C1323" i="62948"/>
  <c r="D1323" i="62948"/>
  <c r="E1323" i="62948"/>
  <c r="C1325" i="62948"/>
  <c r="D1325" i="62948"/>
  <c r="E1325" i="62948"/>
  <c r="C1326" i="62948"/>
  <c r="D1326" i="62948"/>
  <c r="E1326" i="62948"/>
  <c r="C1327" i="62948"/>
  <c r="D1327" i="62948"/>
  <c r="E1327" i="62948"/>
  <c r="C1328" i="62948"/>
  <c r="D1328" i="62948"/>
  <c r="E1328" i="62948"/>
  <c r="C1329" i="62948"/>
  <c r="D1329" i="62948"/>
  <c r="E1329" i="62948"/>
  <c r="C1330" i="62948"/>
  <c r="D1330" i="62948"/>
  <c r="E1330" i="62948"/>
  <c r="C1331" i="62948"/>
  <c r="D1331" i="62948"/>
  <c r="E1331" i="62948"/>
  <c r="C1332" i="62948"/>
  <c r="D1332" i="62948"/>
  <c r="E1332" i="62948"/>
  <c r="C1333" i="62948"/>
  <c r="D1333" i="62948"/>
  <c r="E1333" i="62948"/>
  <c r="C1334" i="62948"/>
  <c r="D1334" i="62948"/>
  <c r="E1334" i="62948"/>
  <c r="C1335" i="62948"/>
  <c r="D1335" i="62948"/>
  <c r="E1335" i="62948"/>
  <c r="C1336" i="62948"/>
  <c r="D1336" i="62948"/>
  <c r="E1336" i="62948"/>
  <c r="C1337" i="62948"/>
  <c r="D1337" i="62948"/>
  <c r="E1337" i="62948"/>
  <c r="C1338" i="62948"/>
  <c r="D1338" i="62948"/>
  <c r="E1338" i="62948"/>
  <c r="C1339" i="62948"/>
  <c r="D1339" i="62948"/>
  <c r="E1339" i="62948"/>
  <c r="C1340" i="62948"/>
  <c r="D1340" i="62948"/>
  <c r="E1340" i="62948"/>
  <c r="C1341" i="62948"/>
  <c r="D1341" i="62948"/>
  <c r="E1341" i="62948"/>
  <c r="C1342" i="62948"/>
  <c r="D1342" i="62948"/>
  <c r="E1342" i="62948"/>
  <c r="C1343" i="62948"/>
  <c r="D1343" i="62948"/>
  <c r="E1343" i="62948"/>
  <c r="C1344" i="62948"/>
  <c r="D1344" i="62948"/>
  <c r="E1344" i="62948"/>
  <c r="C1345" i="62948"/>
  <c r="D1345" i="62948"/>
  <c r="E1345" i="62948"/>
  <c r="C1346" i="62948"/>
  <c r="D1346" i="62948"/>
  <c r="E1346" i="62948"/>
  <c r="C1347" i="62948"/>
  <c r="D1347" i="62948"/>
  <c r="E1347" i="62948"/>
  <c r="C1348" i="62948"/>
  <c r="D1348" i="62948"/>
  <c r="E1348" i="62948"/>
  <c r="C1349" i="62948"/>
  <c r="D1349" i="62948"/>
  <c r="E1349" i="62948"/>
  <c r="C1350" i="62948"/>
  <c r="D1350" i="62948"/>
  <c r="E1350" i="62948"/>
  <c r="C1351" i="62948"/>
  <c r="D1351" i="62948"/>
  <c r="E1351" i="62948"/>
  <c r="C1352" i="62948"/>
  <c r="D1352" i="62948"/>
  <c r="E1352" i="62948"/>
  <c r="C1353" i="62948"/>
  <c r="D1353" i="62948"/>
  <c r="E1353" i="62948"/>
  <c r="C1354" i="62948"/>
  <c r="D1354" i="62948"/>
  <c r="E1354" i="62948"/>
  <c r="C1355" i="62948"/>
  <c r="D1355" i="62948"/>
  <c r="E1355" i="62948"/>
  <c r="C1356" i="62948"/>
  <c r="D1356" i="62948"/>
  <c r="E1356" i="62948"/>
  <c r="C1357" i="62948"/>
  <c r="D1357" i="62948"/>
  <c r="E1357" i="62948"/>
  <c r="C1358" i="62948"/>
  <c r="D1358" i="62948"/>
  <c r="E1358" i="62948"/>
  <c r="C1359" i="62948"/>
  <c r="D1359" i="62948"/>
  <c r="E1359" i="62948"/>
  <c r="C1360" i="62948"/>
  <c r="D1360" i="62948"/>
  <c r="E1360" i="62948"/>
  <c r="C1361" i="62948"/>
  <c r="D1361" i="62948"/>
  <c r="E1361" i="62948"/>
  <c r="C1362" i="62948"/>
  <c r="D1362" i="62948"/>
  <c r="E1362" i="62948"/>
  <c r="C1363" i="62948"/>
  <c r="D1363" i="62948"/>
  <c r="E1363" i="62948"/>
  <c r="C1364" i="62948"/>
  <c r="D1364" i="62948"/>
  <c r="E1364" i="62948"/>
  <c r="C1365" i="62948"/>
  <c r="D1365" i="62948"/>
  <c r="E1365" i="62948"/>
  <c r="C1366" i="62948"/>
  <c r="D1366" i="62948"/>
  <c r="E1366" i="62948"/>
  <c r="C1367" i="62948"/>
  <c r="D1367" i="62948"/>
  <c r="E1367" i="62948"/>
  <c r="C1368" i="62948"/>
  <c r="D1368" i="62948"/>
  <c r="E1368" i="62948"/>
  <c r="C1369" i="62948"/>
  <c r="D1369" i="62948"/>
  <c r="E1369" i="62948"/>
  <c r="C1370" i="62948"/>
  <c r="D1370" i="62948"/>
  <c r="E1370" i="62948"/>
  <c r="C1371" i="62948"/>
  <c r="D1371" i="62948"/>
  <c r="E1371" i="62948"/>
  <c r="C1372" i="62948"/>
  <c r="D1372" i="62948"/>
  <c r="E1372" i="62948"/>
  <c r="C1374" i="62948"/>
  <c r="D1374" i="62948"/>
  <c r="E1374" i="62948"/>
  <c r="C1375" i="62948"/>
  <c r="D1375" i="62948"/>
  <c r="E1375" i="62948"/>
  <c r="C1376" i="62948"/>
  <c r="D1376" i="62948"/>
  <c r="E1376" i="62948"/>
  <c r="C1377" i="62948"/>
  <c r="D1377" i="62948"/>
  <c r="E1377" i="62948"/>
  <c r="C1378" i="62948"/>
  <c r="D1378" i="62948"/>
  <c r="E1378" i="62948"/>
  <c r="C1379" i="62948"/>
  <c r="D1379" i="62948"/>
  <c r="E1379" i="62948"/>
  <c r="C1380" i="62948"/>
  <c r="D1380" i="62948"/>
  <c r="E1380" i="62948"/>
  <c r="C1381" i="62948"/>
  <c r="D1381" i="62948"/>
  <c r="E1381" i="62948"/>
  <c r="C1382" i="62948"/>
  <c r="D1382" i="62948"/>
  <c r="E1382" i="62948"/>
  <c r="C1383" i="62948"/>
  <c r="D1383" i="62948"/>
  <c r="E1383" i="62948"/>
  <c r="C1384" i="62948"/>
  <c r="D1384" i="62948"/>
  <c r="E1384" i="62948"/>
  <c r="C1385" i="62948"/>
  <c r="D1385" i="62948"/>
  <c r="E1385" i="62948"/>
  <c r="C1386" i="62948"/>
  <c r="D1386" i="62948"/>
  <c r="E1386" i="62948"/>
  <c r="C1387" i="62948"/>
  <c r="D1387" i="62948"/>
  <c r="E1387" i="62948"/>
  <c r="C1388" i="62948"/>
  <c r="D1388" i="62948"/>
  <c r="E1388" i="62948"/>
  <c r="C1389" i="62948"/>
  <c r="D1389" i="62948"/>
  <c r="E1389" i="62948"/>
  <c r="C1390" i="62948"/>
  <c r="D1390" i="62948"/>
  <c r="E1390" i="62948"/>
  <c r="C1391" i="62948"/>
  <c r="D1391" i="62948"/>
  <c r="E1391" i="62948"/>
  <c r="C1392" i="62948"/>
  <c r="D1392" i="62948"/>
  <c r="E1392" i="62948"/>
  <c r="C1393" i="62948"/>
  <c r="D1393" i="62948"/>
  <c r="E1393" i="62948"/>
  <c r="C1394" i="62948"/>
  <c r="D1394" i="62948"/>
  <c r="E1394" i="62948"/>
  <c r="C1395" i="62948"/>
  <c r="D1395" i="62948"/>
  <c r="E1395" i="62948"/>
  <c r="C1396" i="62948"/>
  <c r="D1396" i="62948"/>
  <c r="E1396" i="62948"/>
  <c r="C1397" i="62948"/>
  <c r="D1397" i="62948"/>
  <c r="E1397" i="62948"/>
  <c r="C1398" i="62948"/>
  <c r="D1398" i="62948"/>
  <c r="E1398" i="62948"/>
  <c r="C1399" i="62948"/>
  <c r="D1399" i="62948"/>
  <c r="E1399" i="62948"/>
  <c r="C1400" i="62948"/>
  <c r="D1400" i="62948"/>
  <c r="E1400" i="62948"/>
  <c r="C1401" i="62948"/>
  <c r="D1401" i="62948"/>
  <c r="E1401" i="62948"/>
  <c r="C1402" i="62948"/>
  <c r="D1402" i="62948"/>
  <c r="E1402" i="62948"/>
  <c r="C1403" i="62948"/>
  <c r="D1403" i="62948"/>
  <c r="E1403" i="62948"/>
  <c r="C1404" i="62948"/>
  <c r="D1404" i="62948"/>
  <c r="E1404" i="62948"/>
  <c r="C1405" i="62948"/>
  <c r="D1405" i="62948"/>
  <c r="E1405" i="62948"/>
  <c r="C1406" i="62948"/>
  <c r="D1406" i="62948"/>
  <c r="E1406" i="62948"/>
  <c r="C1407" i="62948"/>
  <c r="D1407" i="62948"/>
  <c r="E1407" i="62948"/>
  <c r="C1408" i="62948"/>
  <c r="D1408" i="62948"/>
  <c r="E1408" i="62948"/>
  <c r="C1409" i="62948"/>
  <c r="D1409" i="62948"/>
  <c r="E1409" i="62948"/>
  <c r="C1410" i="62948"/>
  <c r="D1410" i="62948"/>
  <c r="E1410" i="62948"/>
  <c r="C1411" i="62948"/>
  <c r="D1411" i="62948"/>
  <c r="E1411" i="62948"/>
  <c r="C1412" i="62948"/>
  <c r="D1412" i="62948"/>
  <c r="E1412" i="62948"/>
  <c r="C1413" i="62948"/>
  <c r="D1413" i="62948"/>
  <c r="E1413" i="62948"/>
  <c r="C1414" i="62948"/>
  <c r="D1414" i="62948"/>
  <c r="E1414" i="62948"/>
  <c r="C1415" i="62948"/>
  <c r="D1415" i="62948"/>
  <c r="E1415" i="62948"/>
  <c r="C1416" i="62948"/>
  <c r="D1416" i="62948"/>
  <c r="E1416" i="62948"/>
  <c r="C1417" i="62948"/>
  <c r="D1417" i="62948"/>
  <c r="E1417" i="62948"/>
  <c r="C1418" i="62948"/>
  <c r="D1418" i="62948"/>
  <c r="E1418" i="62948"/>
  <c r="C1420" i="62948"/>
  <c r="D1420" i="62948"/>
  <c r="E1420" i="62948"/>
  <c r="C1421" i="62948"/>
  <c r="D1421" i="62948"/>
  <c r="E1421" i="62948"/>
  <c r="C1422" i="62948"/>
  <c r="D1422" i="62948"/>
  <c r="E1422" i="62948"/>
  <c r="C1423" i="62948"/>
  <c r="D1423" i="62948"/>
  <c r="E1423" i="62948"/>
  <c r="C1424" i="62948"/>
  <c r="D1424" i="62948"/>
  <c r="E1424" i="62948"/>
  <c r="C1425" i="62948"/>
  <c r="D1425" i="62948"/>
  <c r="E1425" i="62948"/>
  <c r="C1426" i="62948"/>
  <c r="D1426" i="62948"/>
  <c r="E1426" i="62948"/>
  <c r="C1427" i="62948"/>
  <c r="D1427" i="62948"/>
  <c r="E1427" i="62948"/>
  <c r="C1428" i="62948"/>
  <c r="D1428" i="62948"/>
  <c r="E1428" i="62948"/>
  <c r="C1429" i="62948"/>
  <c r="D1429" i="62948"/>
  <c r="E1429" i="62948"/>
  <c r="C1430" i="62948"/>
  <c r="D1430" i="62948"/>
  <c r="E1430" i="62948"/>
  <c r="C1431" i="62948"/>
  <c r="D1431" i="62948"/>
  <c r="E1431" i="62948"/>
  <c r="C1432" i="62948"/>
  <c r="D1432" i="62948"/>
  <c r="E1432" i="62948"/>
  <c r="C1433" i="62948"/>
  <c r="D1433" i="62948"/>
  <c r="E1433" i="62948"/>
  <c r="C1434" i="62948"/>
  <c r="D1434" i="62948"/>
  <c r="E1434" i="62948"/>
  <c r="C1435" i="62948"/>
  <c r="D1435" i="62948"/>
  <c r="E1435" i="62948"/>
  <c r="C1436" i="62948"/>
  <c r="D1436" i="62948"/>
  <c r="E1436" i="62948"/>
  <c r="C1437" i="62948"/>
  <c r="D1437" i="62948"/>
  <c r="E1437" i="62948"/>
  <c r="C1438" i="62948"/>
  <c r="D1438" i="62948"/>
  <c r="E1438" i="62948"/>
  <c r="C1439" i="62948"/>
  <c r="D1439" i="62948"/>
  <c r="E1439" i="62948"/>
  <c r="C1440" i="62948"/>
  <c r="D1440" i="62948"/>
  <c r="E1440" i="62948"/>
  <c r="C1441" i="62948"/>
  <c r="D1441" i="62948"/>
  <c r="E1441" i="62948"/>
  <c r="C1442" i="62948"/>
  <c r="D1442" i="62948"/>
  <c r="E1442" i="62948"/>
  <c r="C1443" i="62948"/>
  <c r="D1443" i="62948"/>
  <c r="E1443" i="62948"/>
  <c r="C1444" i="62948"/>
  <c r="D1444" i="62948"/>
  <c r="E1444" i="62948"/>
  <c r="C1445" i="62948"/>
  <c r="D1445" i="62948"/>
  <c r="E1445" i="62948"/>
  <c r="C1446" i="62948"/>
  <c r="D1446" i="62948"/>
  <c r="E1446" i="62948"/>
  <c r="C1447" i="62948"/>
  <c r="D1447" i="62948"/>
  <c r="E1447" i="62948"/>
  <c r="C1448" i="62948"/>
  <c r="D1448" i="62948"/>
  <c r="E1448" i="62948"/>
  <c r="C1449" i="62948"/>
  <c r="D1449" i="62948"/>
  <c r="E1449" i="62948"/>
  <c r="C1450" i="62948"/>
  <c r="D1450" i="62948"/>
  <c r="E1450" i="62948"/>
  <c r="C1451" i="62948"/>
  <c r="D1451" i="62948"/>
  <c r="E1451" i="62948"/>
  <c r="C1452" i="62948"/>
  <c r="D1452" i="62948"/>
  <c r="E1452" i="62948"/>
  <c r="C1453" i="62948"/>
  <c r="D1453" i="62948"/>
  <c r="E1453" i="62948"/>
  <c r="C1454" i="62948"/>
  <c r="D1454" i="62948"/>
  <c r="E1454" i="62948"/>
  <c r="C1455" i="62948"/>
  <c r="D1455" i="62948"/>
  <c r="E1455" i="62948"/>
  <c r="C1456" i="62948"/>
  <c r="D1456" i="62948"/>
  <c r="E1456" i="62948"/>
  <c r="C1457" i="62948"/>
  <c r="D1457" i="62948"/>
  <c r="E1457" i="62948"/>
  <c r="C1458" i="62948"/>
  <c r="D1458" i="62948"/>
  <c r="E1458" i="62948"/>
  <c r="C1459" i="62948"/>
  <c r="D1459" i="62948"/>
  <c r="E1459" i="62948"/>
  <c r="C1460" i="62948"/>
  <c r="D1460" i="62948"/>
  <c r="E1460" i="62948"/>
  <c r="C1461" i="62948"/>
  <c r="D1461" i="62948"/>
  <c r="E1461" i="62948"/>
  <c r="C1462" i="62948"/>
  <c r="D1462" i="62948"/>
  <c r="E1462" i="62948"/>
  <c r="C1463" i="62948"/>
  <c r="D1463" i="62948"/>
  <c r="E1463" i="62948"/>
  <c r="C1464" i="62948"/>
  <c r="D1464" i="62948"/>
  <c r="E1464" i="62948"/>
  <c r="C1465" i="62948"/>
  <c r="D1465" i="62948"/>
  <c r="E1465" i="62948"/>
  <c r="C1466" i="62948"/>
  <c r="D1466" i="62948"/>
  <c r="E1466" i="62948"/>
  <c r="C1468" i="62948"/>
  <c r="D1468" i="62948"/>
  <c r="E1468" i="62948"/>
  <c r="C1469" i="62948"/>
  <c r="D1469" i="62948"/>
  <c r="E1469" i="62948"/>
  <c r="C1470" i="62948"/>
  <c r="D1470" i="62948"/>
  <c r="E1470" i="62948"/>
  <c r="C1471" i="62948"/>
  <c r="D1471" i="62948"/>
  <c r="E1471" i="62948"/>
  <c r="C1472" i="62948"/>
  <c r="D1472" i="62948"/>
  <c r="E1472" i="62948"/>
  <c r="C1473" i="62948"/>
  <c r="D1473" i="62948"/>
  <c r="E1473" i="62948"/>
  <c r="C1474" i="62948"/>
  <c r="D1474" i="62948"/>
  <c r="E1474" i="62948"/>
  <c r="C1475" i="62948"/>
  <c r="D1475" i="62948"/>
  <c r="E1475" i="62948"/>
  <c r="C1476" i="62948"/>
  <c r="D1476" i="62948"/>
  <c r="E1476" i="62948"/>
  <c r="C1477" i="62948"/>
  <c r="D1477" i="62948"/>
  <c r="E1477" i="62948"/>
  <c r="C1478" i="62948"/>
  <c r="D1478" i="62948"/>
  <c r="E1478" i="62948"/>
  <c r="C1479" i="62948"/>
  <c r="D1479" i="62948"/>
  <c r="E1479" i="62948"/>
  <c r="C1480" i="62948"/>
  <c r="D1480" i="62948"/>
  <c r="E1480" i="62948"/>
  <c r="C1481" i="62948"/>
  <c r="D1481" i="62948"/>
  <c r="E1481" i="62948"/>
  <c r="C1482" i="62948"/>
  <c r="D1482" i="62948"/>
  <c r="E1482" i="62948"/>
  <c r="C1483" i="62948"/>
  <c r="D1483" i="62948"/>
  <c r="E1483" i="62948"/>
  <c r="C1484" i="62948"/>
  <c r="D1484" i="62948"/>
  <c r="E1484" i="62948"/>
  <c r="C1485" i="62948"/>
  <c r="D1485" i="62948"/>
  <c r="E1485" i="62948"/>
  <c r="C1486" i="62948"/>
  <c r="D1486" i="62948"/>
  <c r="E1486" i="62948"/>
  <c r="C1487" i="62948"/>
  <c r="D1487" i="62948"/>
  <c r="E1487" i="62948"/>
  <c r="C1488" i="62948"/>
  <c r="D1488" i="62948"/>
  <c r="E1488" i="62948"/>
  <c r="C1489" i="62948"/>
  <c r="D1489" i="62948"/>
  <c r="E1489" i="62948"/>
  <c r="C1490" i="62948"/>
  <c r="D1490" i="62948"/>
  <c r="E1490" i="62948"/>
  <c r="C1491" i="62948"/>
  <c r="D1491" i="62948"/>
  <c r="E1491" i="62948"/>
  <c r="C1492" i="62948"/>
  <c r="D1492" i="62948"/>
  <c r="E1492" i="62948"/>
  <c r="C1493" i="62948"/>
  <c r="D1493" i="62948"/>
  <c r="E1493" i="62948"/>
  <c r="C1494" i="62948"/>
  <c r="D1494" i="62948"/>
  <c r="E1494" i="62948"/>
  <c r="C1495" i="62948"/>
  <c r="D1495" i="62948"/>
  <c r="E1495" i="62948"/>
  <c r="C1496" i="62948"/>
  <c r="D1496" i="62948"/>
  <c r="E1496" i="62948"/>
  <c r="C1497" i="62948"/>
  <c r="D1497" i="62948"/>
  <c r="E1497" i="62948"/>
  <c r="C1498" i="62948"/>
  <c r="D1498" i="62948"/>
  <c r="E1498" i="62948"/>
  <c r="C1499" i="62948"/>
  <c r="D1499" i="62948"/>
  <c r="E1499" i="62948"/>
  <c r="C1500" i="62948"/>
  <c r="D1500" i="62948"/>
  <c r="E1500" i="62948"/>
  <c r="C1501" i="62948"/>
  <c r="D1501" i="62948"/>
  <c r="E1501" i="62948"/>
  <c r="C1502" i="62948"/>
  <c r="D1502" i="62948"/>
  <c r="E1502" i="62948"/>
  <c r="C1503" i="62948"/>
  <c r="D1503" i="62948"/>
  <c r="E1503" i="62948"/>
  <c r="C1504" i="62948"/>
  <c r="D1504" i="62948"/>
  <c r="E1504" i="62948"/>
  <c r="C1505" i="62948"/>
  <c r="D1505" i="62948"/>
  <c r="E1505" i="62948"/>
  <c r="C1506" i="62948"/>
  <c r="D1506" i="62948"/>
  <c r="E1506" i="62948"/>
  <c r="C1507" i="62948"/>
  <c r="D1507" i="62948"/>
  <c r="E1507" i="62948"/>
  <c r="C1508" i="62948"/>
  <c r="D1508" i="62948"/>
  <c r="E1508" i="62948"/>
  <c r="C1509" i="62948"/>
  <c r="D1509" i="62948"/>
  <c r="E1509" i="62948"/>
  <c r="C1510" i="62948"/>
  <c r="D1510" i="62948"/>
  <c r="E1510" i="62948"/>
  <c r="C1511" i="62948"/>
  <c r="D1511" i="62948"/>
  <c r="E1511" i="62948"/>
  <c r="C1512" i="62948"/>
  <c r="D1512" i="62948"/>
  <c r="E1512" i="62948"/>
  <c r="C1513" i="62948"/>
  <c r="D1513" i="62948"/>
  <c r="E1513" i="62948"/>
  <c r="C1514" i="62948"/>
  <c r="D1514" i="62948"/>
  <c r="E1514" i="62948"/>
  <c r="C1515" i="62948"/>
  <c r="D1515" i="62948"/>
  <c r="E1515" i="62948"/>
  <c r="C1516" i="62948"/>
  <c r="D1516" i="62948"/>
  <c r="E1516" i="62948"/>
  <c r="C1518" i="62948"/>
  <c r="D1518" i="62948"/>
  <c r="E1518" i="62948"/>
  <c r="C1519" i="62948"/>
  <c r="D1519" i="62948"/>
  <c r="E1519" i="62948"/>
  <c r="C1520" i="62948"/>
  <c r="D1520" i="62948"/>
  <c r="E1520" i="62948"/>
  <c r="C1521" i="62948"/>
  <c r="D1521" i="62948"/>
  <c r="E1521" i="62948"/>
  <c r="C1522" i="62948"/>
  <c r="D1522" i="62948"/>
  <c r="E1522" i="62948"/>
  <c r="C1523" i="62948"/>
  <c r="D1523" i="62948"/>
  <c r="E1523" i="62948"/>
  <c r="C1524" i="62948"/>
  <c r="D1524" i="62948"/>
  <c r="E1524" i="62948"/>
  <c r="C1525" i="62948"/>
  <c r="D1525" i="62948"/>
  <c r="E1525" i="62948"/>
  <c r="C1526" i="62948"/>
  <c r="D1526" i="62948"/>
  <c r="E1526" i="62948"/>
  <c r="C1527" i="62948"/>
  <c r="D1527" i="62948"/>
  <c r="E1527" i="62948"/>
  <c r="C1528" i="62948"/>
  <c r="D1528" i="62948"/>
  <c r="E1528" i="62948"/>
  <c r="C1529" i="62948"/>
  <c r="D1529" i="62948"/>
  <c r="E1529" i="62948"/>
  <c r="C1530" i="62948"/>
  <c r="D1530" i="62948"/>
  <c r="E1530" i="62948"/>
  <c r="C1531" i="62948"/>
  <c r="D1531" i="62948"/>
  <c r="E1531" i="62948"/>
  <c r="C1532" i="62948"/>
  <c r="D1532" i="62948"/>
  <c r="E1532" i="62948"/>
  <c r="C1533" i="62948"/>
  <c r="D1533" i="62948"/>
  <c r="E1533" i="62948"/>
  <c r="C1534" i="62948"/>
  <c r="D1534" i="62948"/>
  <c r="E1534" i="62948"/>
  <c r="C1535" i="62948"/>
  <c r="D1535" i="62948"/>
  <c r="E1535" i="62948"/>
  <c r="C1536" i="62948"/>
  <c r="D1536" i="62948"/>
  <c r="E1536" i="62948"/>
  <c r="C1537" i="62948"/>
  <c r="D1537" i="62948"/>
  <c r="E1537" i="62948"/>
  <c r="C1538" i="62948"/>
  <c r="D1538" i="62948"/>
  <c r="E1538" i="62948"/>
  <c r="C1539" i="62948"/>
  <c r="D1539" i="62948"/>
  <c r="E1539" i="62948"/>
  <c r="C1540" i="62948"/>
  <c r="D1540" i="62948"/>
  <c r="E1540" i="62948"/>
  <c r="C1541" i="62948"/>
  <c r="D1541" i="62948"/>
  <c r="E1541" i="62948"/>
  <c r="C1542" i="62948"/>
  <c r="D1542" i="62948"/>
  <c r="E1542" i="62948"/>
  <c r="C1543" i="62948"/>
  <c r="D1543" i="62948"/>
  <c r="E1543" i="62948"/>
  <c r="C1544" i="62948"/>
  <c r="D1544" i="62948"/>
  <c r="E1544" i="62948"/>
  <c r="C1545" i="62948"/>
  <c r="D1545" i="62948"/>
  <c r="E1545" i="62948"/>
  <c r="C1546" i="62948"/>
  <c r="D1546" i="62948"/>
  <c r="E1546" i="62948"/>
  <c r="C1547" i="62948"/>
  <c r="D1547" i="62948"/>
  <c r="E1547" i="62948"/>
  <c r="C1548" i="62948"/>
  <c r="D1548" i="62948"/>
  <c r="E1548" i="62948"/>
  <c r="C1549" i="62948"/>
  <c r="D1549" i="62948"/>
  <c r="E1549" i="62948"/>
  <c r="C1550" i="62948"/>
  <c r="D1550" i="62948"/>
  <c r="E1550" i="62948"/>
  <c r="C1551" i="62948"/>
  <c r="D1551" i="62948"/>
  <c r="E1551" i="62948"/>
  <c r="C1552" i="62948"/>
  <c r="D1552" i="62948"/>
  <c r="E1552" i="62948"/>
  <c r="C1553" i="62948"/>
  <c r="D1553" i="62948"/>
  <c r="E1553" i="62948"/>
  <c r="C1554" i="62948"/>
  <c r="D1554" i="62948"/>
  <c r="E1554" i="62948"/>
  <c r="C1555" i="62948"/>
  <c r="D1555" i="62948"/>
  <c r="E1555" i="62948"/>
  <c r="C1556" i="62948"/>
  <c r="D1556" i="62948"/>
  <c r="E1556" i="62948"/>
  <c r="C1557" i="62948"/>
  <c r="D1557" i="62948"/>
  <c r="E1557" i="62948"/>
  <c r="C1558" i="62948"/>
  <c r="D1558" i="62948"/>
  <c r="E1558" i="62948"/>
  <c r="C1559" i="62948"/>
  <c r="D1559" i="62948"/>
  <c r="E1559" i="62948"/>
  <c r="C1560" i="62948"/>
  <c r="D1560" i="62948"/>
  <c r="E1560" i="62948"/>
  <c r="C1561" i="62948"/>
  <c r="D1561" i="62948"/>
  <c r="E1561" i="62948"/>
  <c r="C1562" i="62948"/>
  <c r="D1562" i="62948"/>
  <c r="E1562" i="62948"/>
  <c r="C1563" i="62948"/>
  <c r="D1563" i="62948"/>
  <c r="E1563" i="62948"/>
  <c r="C1564" i="62948"/>
  <c r="D1564" i="62948"/>
  <c r="E1564" i="62948"/>
  <c r="C1566" i="62948"/>
  <c r="D1566" i="62948"/>
  <c r="E1566" i="62948"/>
  <c r="C1567" i="62948"/>
  <c r="D1567" i="62948"/>
  <c r="E1567" i="62948"/>
  <c r="C1568" i="62948"/>
  <c r="D1568" i="62948"/>
  <c r="E1568" i="62948"/>
  <c r="C1569" i="62948"/>
  <c r="D1569" i="62948"/>
  <c r="E1569" i="62948"/>
  <c r="C1570" i="62948"/>
  <c r="D1570" i="62948"/>
  <c r="E1570" i="62948"/>
  <c r="C1571" i="62948"/>
  <c r="D1571" i="62948"/>
  <c r="E1571" i="62948"/>
  <c r="C1572" i="62948"/>
  <c r="D1572" i="62948"/>
  <c r="E1572" i="62948"/>
  <c r="C1573" i="62948"/>
  <c r="D1573" i="62948"/>
  <c r="E1573" i="62948"/>
  <c r="C1574" i="62948"/>
  <c r="D1574" i="62948"/>
  <c r="E1574" i="62948"/>
  <c r="C1575" i="62948"/>
  <c r="D1575" i="62948"/>
  <c r="E1575" i="62948"/>
  <c r="C1576" i="62948"/>
  <c r="D1576" i="62948"/>
  <c r="E1576" i="62948"/>
  <c r="C1577" i="62948"/>
  <c r="D1577" i="62948"/>
  <c r="E1577" i="62948"/>
  <c r="C1578" i="62948"/>
  <c r="D1578" i="62948"/>
  <c r="E1578" i="62948"/>
  <c r="C1579" i="62948"/>
  <c r="D1579" i="62948"/>
  <c r="E1579" i="62948"/>
  <c r="C1580" i="62948"/>
  <c r="D1580" i="62948"/>
  <c r="E1580" i="62948"/>
  <c r="C1581" i="62948"/>
  <c r="D1581" i="62948"/>
  <c r="E1581" i="62948"/>
  <c r="C1582" i="62948"/>
  <c r="D1582" i="62948"/>
  <c r="E1582" i="62948"/>
  <c r="C1583" i="62948"/>
  <c r="D1583" i="62948"/>
  <c r="E1583" i="62948"/>
  <c r="C1584" i="62948"/>
  <c r="D1584" i="62948"/>
  <c r="E1584" i="62948"/>
  <c r="C1585" i="62948"/>
  <c r="D1585" i="62948"/>
  <c r="E1585" i="62948"/>
  <c r="C1586" i="62948"/>
  <c r="D1586" i="62948"/>
  <c r="E1586" i="62948"/>
  <c r="C1587" i="62948"/>
  <c r="D1587" i="62948"/>
  <c r="E1587" i="62948"/>
  <c r="C1588" i="62948"/>
  <c r="D1588" i="62948"/>
  <c r="E1588" i="62948"/>
  <c r="C1589" i="62948"/>
  <c r="D1589" i="62948"/>
  <c r="E1589" i="62948"/>
  <c r="C1590" i="62948"/>
  <c r="D1590" i="62948"/>
  <c r="E1590" i="62948"/>
  <c r="C1591" i="62948"/>
  <c r="D1591" i="62948"/>
  <c r="E1591" i="62948"/>
  <c r="C1592" i="62948"/>
  <c r="D1592" i="62948"/>
  <c r="E1592" i="62948"/>
  <c r="C1593" i="62948"/>
  <c r="D1593" i="62948"/>
  <c r="E1593" i="62948"/>
  <c r="C1594" i="62948"/>
  <c r="D1594" i="62948"/>
  <c r="E1594" i="62948"/>
  <c r="C1595" i="62948"/>
  <c r="D1595" i="62948"/>
  <c r="E1595" i="62948"/>
  <c r="C1596" i="62948"/>
  <c r="D1596" i="62948"/>
  <c r="E1596" i="62948"/>
  <c r="C1597" i="62948"/>
  <c r="D1597" i="62948"/>
  <c r="E1597" i="62948"/>
  <c r="C1598" i="62948"/>
  <c r="D1598" i="62948"/>
  <c r="E1598" i="62948"/>
  <c r="C1599" i="62948"/>
  <c r="D1599" i="62948"/>
  <c r="E1599" i="62948"/>
  <c r="C1600" i="62948"/>
  <c r="D1600" i="62948"/>
  <c r="E1600" i="62948"/>
  <c r="C1601" i="62948"/>
  <c r="D1601" i="62948"/>
  <c r="E1601" i="62948"/>
  <c r="C1602" i="62948"/>
  <c r="D1602" i="62948"/>
  <c r="E1602" i="62948"/>
  <c r="C1603" i="62948"/>
  <c r="D1603" i="62948"/>
  <c r="E1603" i="62948"/>
  <c r="C1604" i="62948"/>
  <c r="D1604" i="62948"/>
  <c r="E1604" i="62948"/>
  <c r="C1605" i="62948"/>
  <c r="D1605" i="62948"/>
  <c r="E1605" i="62948"/>
  <c r="C1606" i="62948"/>
  <c r="D1606" i="62948"/>
  <c r="E1606" i="62948"/>
  <c r="C1607" i="62948"/>
  <c r="D1607" i="62948"/>
  <c r="E1607" i="62948"/>
  <c r="C1608" i="62948"/>
  <c r="D1608" i="62948"/>
  <c r="E1608" i="62948"/>
  <c r="C1609" i="62948"/>
  <c r="D1609" i="62948"/>
  <c r="E1609" i="62948"/>
  <c r="C1610" i="62948"/>
  <c r="D1610" i="62948"/>
  <c r="E1610" i="62948"/>
  <c r="C1611" i="62948"/>
  <c r="D1611" i="62948"/>
  <c r="E1611" i="62948"/>
  <c r="C1612" i="62948"/>
  <c r="D1612" i="62948"/>
  <c r="E1612" i="62948"/>
  <c r="C1614" i="62948"/>
  <c r="D1614" i="62948"/>
  <c r="E1614" i="62948"/>
  <c r="C1615" i="62948"/>
  <c r="D1615" i="62948"/>
  <c r="E1615" i="62948"/>
  <c r="C1616" i="62948"/>
  <c r="D1616" i="62948"/>
  <c r="E1616" i="62948"/>
  <c r="C1617" i="62948"/>
  <c r="D1617" i="62948"/>
  <c r="E1617" i="62948"/>
  <c r="C1618" i="62948"/>
  <c r="D1618" i="62948"/>
  <c r="E1618" i="62948"/>
  <c r="C1619" i="62948"/>
  <c r="D1619" i="62948"/>
  <c r="E1619" i="62948"/>
  <c r="C1620" i="62948"/>
  <c r="D1620" i="62948"/>
  <c r="E1620" i="62948"/>
  <c r="C1621" i="62948"/>
  <c r="D1621" i="62948"/>
  <c r="E1621" i="62948"/>
  <c r="C1622" i="62948"/>
  <c r="D1622" i="62948"/>
  <c r="E1622" i="62948"/>
  <c r="C1623" i="62948"/>
  <c r="D1623" i="62948"/>
  <c r="E1623" i="62948"/>
  <c r="C1624" i="62948"/>
  <c r="D1624" i="62948"/>
  <c r="E1624" i="62948"/>
  <c r="C1625" i="62948"/>
  <c r="D1625" i="62948"/>
  <c r="E1625" i="62948"/>
  <c r="C1626" i="62948"/>
  <c r="D1626" i="62948"/>
  <c r="E1626" i="62948"/>
  <c r="C1627" i="62948"/>
  <c r="D1627" i="62948"/>
  <c r="E1627" i="62948"/>
  <c r="C1628" i="62948"/>
  <c r="D1628" i="62948"/>
  <c r="E1628" i="62948"/>
  <c r="C1629" i="62948"/>
  <c r="D1629" i="62948"/>
  <c r="E1629" i="62948"/>
  <c r="C1630" i="62948"/>
  <c r="D1630" i="62948"/>
  <c r="E1630" i="62948"/>
  <c r="C1631" i="62948"/>
  <c r="D1631" i="62948"/>
  <c r="E1631" i="62948"/>
  <c r="C1632" i="62948"/>
  <c r="D1632" i="62948"/>
  <c r="E1632" i="62948"/>
  <c r="C1633" i="62948"/>
  <c r="D1633" i="62948"/>
  <c r="E1633" i="62948"/>
  <c r="C1634" i="62948"/>
  <c r="D1634" i="62948"/>
  <c r="E1634" i="62948"/>
  <c r="C1635" i="62948"/>
  <c r="D1635" i="62948"/>
  <c r="E1635" i="62948"/>
  <c r="C1636" i="62948"/>
  <c r="D1636" i="62948"/>
  <c r="E1636" i="62948"/>
  <c r="C1637" i="62948"/>
  <c r="D1637" i="62948"/>
  <c r="E1637" i="62948"/>
  <c r="C1638" i="62948"/>
  <c r="D1638" i="62948"/>
  <c r="E1638" i="62948"/>
  <c r="C1639" i="62948"/>
  <c r="D1639" i="62948"/>
  <c r="E1639" i="62948"/>
  <c r="C1640" i="62948"/>
  <c r="D1640" i="62948"/>
  <c r="E1640" i="62948"/>
  <c r="C1641" i="62948"/>
  <c r="D1641" i="62948"/>
  <c r="E1641" i="62948"/>
  <c r="C1642" i="62948"/>
  <c r="D1642" i="62948"/>
  <c r="E1642" i="62948"/>
  <c r="C1643" i="62948"/>
  <c r="D1643" i="62948"/>
  <c r="E1643" i="62948"/>
  <c r="C1644" i="62948"/>
  <c r="D1644" i="62948"/>
  <c r="E1644" i="62948"/>
  <c r="C1645" i="62948"/>
  <c r="D1645" i="62948"/>
  <c r="E1645" i="62948"/>
  <c r="C1646" i="62948"/>
  <c r="D1646" i="62948"/>
  <c r="E1646" i="62948"/>
  <c r="C1647" i="62948"/>
  <c r="D1647" i="62948"/>
  <c r="E1647" i="62948"/>
  <c r="C1648" i="62948"/>
  <c r="D1648" i="62948"/>
  <c r="E1648" i="62948"/>
  <c r="C1649" i="62948"/>
  <c r="D1649" i="62948"/>
  <c r="E1649" i="62948"/>
  <c r="C1650" i="62948"/>
  <c r="D1650" i="62948"/>
  <c r="E1650" i="62948"/>
  <c r="C1651" i="62948"/>
  <c r="D1651" i="62948"/>
  <c r="E1651" i="62948"/>
  <c r="C1652" i="62948"/>
  <c r="D1652" i="62948"/>
  <c r="E1652" i="62948"/>
  <c r="C1653" i="62948"/>
  <c r="D1653" i="62948"/>
  <c r="E1653" i="62948"/>
  <c r="C1654" i="62948"/>
  <c r="D1654" i="62948"/>
  <c r="E1654" i="62948"/>
  <c r="C1655" i="62948"/>
  <c r="D1655" i="62948"/>
  <c r="E1655" i="62948"/>
  <c r="C1656" i="62948"/>
  <c r="D1656" i="62948"/>
  <c r="E1656" i="62948"/>
  <c r="C1657" i="62948"/>
  <c r="D1657" i="62948"/>
  <c r="E1657" i="62948"/>
  <c r="C1658" i="62948"/>
  <c r="D1658" i="62948"/>
  <c r="E1658" i="62948"/>
  <c r="C1659" i="62948"/>
  <c r="D1659" i="62948"/>
  <c r="E1659" i="62948"/>
  <c r="C1660" i="62948"/>
  <c r="D1660" i="62948"/>
  <c r="E1660" i="62948"/>
  <c r="C1661" i="62948"/>
  <c r="D1661" i="62948"/>
  <c r="E1661" i="62948"/>
  <c r="C1663" i="62948"/>
  <c r="D1663" i="62948"/>
  <c r="E1663" i="62948"/>
  <c r="C1664" i="62948"/>
  <c r="D1664" i="62948"/>
  <c r="E1664" i="62948"/>
  <c r="C1665" i="62948"/>
  <c r="D1665" i="62948"/>
  <c r="E1665" i="62948"/>
  <c r="C1666" i="62948"/>
  <c r="D1666" i="62948"/>
  <c r="E1666" i="62948"/>
  <c r="C1667" i="62948"/>
  <c r="D1667" i="62948"/>
  <c r="E1667" i="62948"/>
  <c r="C1668" i="62948"/>
  <c r="D1668" i="62948"/>
  <c r="E1668" i="62948"/>
  <c r="C1669" i="62948"/>
  <c r="D1669" i="62948"/>
  <c r="E1669" i="62948"/>
  <c r="C1670" i="62948"/>
  <c r="D1670" i="62948"/>
  <c r="E1670" i="62948"/>
  <c r="C1671" i="62948"/>
  <c r="D1671" i="62948"/>
  <c r="E1671" i="62948"/>
  <c r="C1672" i="62948"/>
  <c r="D1672" i="62948"/>
  <c r="E1672" i="62948"/>
  <c r="C1673" i="62948"/>
  <c r="D1673" i="62948"/>
  <c r="E1673" i="62948"/>
  <c r="C1674" i="62948"/>
  <c r="D1674" i="62948"/>
  <c r="E1674" i="62948"/>
  <c r="C1675" i="62948"/>
  <c r="D1675" i="62948"/>
  <c r="E1675" i="62948"/>
  <c r="C1676" i="62948"/>
  <c r="D1676" i="62948"/>
  <c r="E1676" i="62948"/>
  <c r="C1677" i="62948"/>
  <c r="D1677" i="62948"/>
  <c r="E1677" i="62948"/>
  <c r="C1678" i="62948"/>
  <c r="D1678" i="62948"/>
  <c r="E1678" i="62948"/>
  <c r="C1679" i="62948"/>
  <c r="D1679" i="62948"/>
  <c r="E1679" i="62948"/>
  <c r="C1680" i="62948"/>
  <c r="D1680" i="62948"/>
  <c r="E1680" i="62948"/>
  <c r="C1681" i="62948"/>
  <c r="D1681" i="62948"/>
  <c r="E1681" i="62948"/>
  <c r="C1682" i="62948"/>
  <c r="D1682" i="62948"/>
  <c r="E1682" i="62948"/>
  <c r="C1683" i="62948"/>
  <c r="D1683" i="62948"/>
  <c r="E1683" i="62948"/>
  <c r="C1684" i="62948"/>
  <c r="D1684" i="62948"/>
  <c r="E1684" i="62948"/>
  <c r="C1685" i="62948"/>
  <c r="D1685" i="62948"/>
  <c r="E1685" i="62948"/>
  <c r="C1686" i="62948"/>
  <c r="D1686" i="62948"/>
  <c r="E1686" i="62948"/>
  <c r="C1687" i="62948"/>
  <c r="D1687" i="62948"/>
  <c r="E1687" i="62948"/>
  <c r="C1688" i="62948"/>
  <c r="D1688" i="62948"/>
  <c r="E1688" i="62948"/>
  <c r="C1689" i="62948"/>
  <c r="D1689" i="62948"/>
  <c r="E1689" i="62948"/>
  <c r="C1690" i="62948"/>
  <c r="D1690" i="62948"/>
  <c r="E1690" i="62948"/>
  <c r="C1691" i="62948"/>
  <c r="D1691" i="62948"/>
  <c r="E1691" i="62948"/>
  <c r="C1692" i="62948"/>
  <c r="D1692" i="62948"/>
  <c r="E1692" i="62948"/>
  <c r="C1693" i="62948"/>
  <c r="D1693" i="62948"/>
  <c r="E1693" i="62948"/>
  <c r="C1694" i="62948"/>
  <c r="D1694" i="62948"/>
  <c r="E1694" i="62948"/>
  <c r="C1695" i="62948"/>
  <c r="D1695" i="62948"/>
  <c r="E1695" i="62948"/>
  <c r="C1696" i="62948"/>
  <c r="D1696" i="62948"/>
  <c r="E1696" i="62948"/>
  <c r="C1697" i="62948"/>
  <c r="D1697" i="62948"/>
  <c r="E1697" i="62948"/>
  <c r="C1698" i="62948"/>
  <c r="D1698" i="62948"/>
  <c r="E1698" i="62948"/>
  <c r="C1699" i="62948"/>
  <c r="D1699" i="62948"/>
  <c r="E1699" i="62948"/>
  <c r="C1700" i="62948"/>
  <c r="D1700" i="62948"/>
  <c r="E1700" i="62948"/>
  <c r="C1701" i="62948"/>
  <c r="D1701" i="62948"/>
  <c r="E1701" i="62948"/>
  <c r="C1702" i="62948"/>
  <c r="D1702" i="62948"/>
  <c r="E1702" i="62948"/>
  <c r="C1703" i="62948"/>
  <c r="D1703" i="62948"/>
  <c r="E1703" i="62948"/>
  <c r="C1704" i="62948"/>
  <c r="D1704" i="62948"/>
  <c r="E1704" i="62948"/>
  <c r="C1705" i="62948"/>
  <c r="D1705" i="62948"/>
  <c r="E1705" i="62948"/>
  <c r="C1706" i="62948"/>
  <c r="D1706" i="62948"/>
  <c r="E1706" i="62948"/>
  <c r="C1708" i="62948"/>
  <c r="D1708" i="62948"/>
  <c r="E1708" i="62948"/>
  <c r="C1709" i="62948"/>
  <c r="D1709" i="62948"/>
  <c r="E1709" i="62948"/>
  <c r="C1710" i="62948"/>
  <c r="D1710" i="62948"/>
  <c r="E1710" i="62948"/>
  <c r="C1711" i="62948"/>
  <c r="D1711" i="62948"/>
  <c r="E1711" i="62948"/>
  <c r="C1712" i="62948"/>
  <c r="D1712" i="62948"/>
  <c r="E1712" i="62948"/>
  <c r="C1713" i="62948"/>
  <c r="D1713" i="62948"/>
  <c r="E1713" i="62948"/>
  <c r="C1714" i="62948"/>
  <c r="D1714" i="62948"/>
  <c r="E1714" i="62948"/>
  <c r="C1715" i="62948"/>
  <c r="D1715" i="62948"/>
  <c r="E1715" i="62948"/>
  <c r="C1716" i="62948"/>
  <c r="D1716" i="62948"/>
  <c r="E1716" i="62948"/>
  <c r="C1717" i="62948"/>
  <c r="D1717" i="62948"/>
  <c r="E1717" i="62948"/>
  <c r="C1718" i="62948"/>
  <c r="D1718" i="62948"/>
  <c r="E1718" i="62948"/>
  <c r="C1719" i="62948"/>
  <c r="D1719" i="62948"/>
  <c r="E1719" i="62948"/>
  <c r="C1720" i="62948"/>
  <c r="D1720" i="62948"/>
  <c r="E1720" i="62948"/>
  <c r="C1721" i="62948"/>
  <c r="D1721" i="62948"/>
  <c r="E1721" i="62948"/>
  <c r="C1722" i="62948"/>
  <c r="D1722" i="62948"/>
  <c r="E1722" i="62948"/>
  <c r="C1723" i="62948"/>
  <c r="D1723" i="62948"/>
  <c r="E1723" i="62948"/>
  <c r="C1724" i="62948"/>
  <c r="D1724" i="62948"/>
  <c r="E1724" i="62948"/>
  <c r="C1725" i="62948"/>
  <c r="D1725" i="62948"/>
  <c r="E1725" i="62948"/>
  <c r="C1726" i="62948"/>
  <c r="D1726" i="62948"/>
  <c r="E1726" i="62948"/>
  <c r="C1727" i="62948"/>
  <c r="D1727" i="62948"/>
  <c r="E1727" i="62948"/>
  <c r="C1728" i="62948"/>
  <c r="D1728" i="62948"/>
  <c r="E1728" i="62948"/>
  <c r="C1729" i="62948"/>
  <c r="D1729" i="62948"/>
  <c r="E1729" i="62948"/>
  <c r="C1730" i="62948"/>
  <c r="D1730" i="62948"/>
  <c r="E1730" i="62948"/>
  <c r="C1731" i="62948"/>
  <c r="D1731" i="62948"/>
  <c r="E1731" i="62948"/>
  <c r="C1732" i="62948"/>
  <c r="D1732" i="62948"/>
  <c r="E1732" i="62948"/>
  <c r="C1733" i="62948"/>
  <c r="D1733" i="62948"/>
  <c r="E1733" i="62948"/>
  <c r="C1734" i="62948"/>
  <c r="D1734" i="62948"/>
  <c r="E1734" i="62948"/>
  <c r="C1735" i="62948"/>
  <c r="D1735" i="62948"/>
  <c r="E1735" i="62948"/>
  <c r="C1736" i="62948"/>
  <c r="D1736" i="62948"/>
  <c r="E1736" i="62948"/>
  <c r="C1737" i="62948"/>
  <c r="D1737" i="62948"/>
  <c r="E1737" i="62948"/>
  <c r="C1738" i="62948"/>
  <c r="D1738" i="62948"/>
  <c r="E1738" i="62948"/>
  <c r="C1739" i="62948"/>
  <c r="D1739" i="62948"/>
  <c r="E1739" i="62948"/>
  <c r="C1740" i="62948"/>
  <c r="D1740" i="62948"/>
  <c r="E1740" i="62948"/>
  <c r="C1741" i="62948"/>
  <c r="D1741" i="62948"/>
  <c r="E1741" i="62948"/>
  <c r="C1742" i="62948"/>
  <c r="D1742" i="62948"/>
  <c r="E1742" i="62948"/>
  <c r="C1743" i="62948"/>
  <c r="D1743" i="62948"/>
  <c r="E1743" i="62948"/>
  <c r="C1744" i="62948"/>
  <c r="D1744" i="62948"/>
  <c r="E1744" i="62948"/>
  <c r="C1745" i="62948"/>
  <c r="D1745" i="62948"/>
  <c r="E1745" i="62948"/>
  <c r="C1746" i="62948"/>
  <c r="D1746" i="62948"/>
  <c r="E1746" i="62948"/>
  <c r="C1747" i="62948"/>
  <c r="D1747" i="62948"/>
  <c r="E1747" i="62948"/>
  <c r="C1748" i="62948"/>
  <c r="D1748" i="62948"/>
  <c r="E1748" i="62948"/>
  <c r="C1749" i="62948"/>
  <c r="D1749" i="62948"/>
  <c r="E1749" i="62948"/>
  <c r="C1750" i="62948"/>
  <c r="D1750" i="62948"/>
  <c r="E1750" i="62948"/>
  <c r="C1751" i="62948"/>
  <c r="D1751" i="62948"/>
  <c r="E1751" i="62948"/>
  <c r="C1752" i="62948"/>
  <c r="D1752" i="62948"/>
  <c r="E1752" i="62948"/>
  <c r="C1753" i="62948"/>
  <c r="D1753" i="62948"/>
  <c r="E1753" i="62948"/>
  <c r="C1754" i="62948"/>
  <c r="D1754" i="62948"/>
  <c r="E1754" i="62948"/>
  <c r="C1755" i="62948"/>
  <c r="D1755" i="62948"/>
  <c r="E1755" i="62948"/>
  <c r="C1756" i="62948"/>
  <c r="D1756" i="62948"/>
  <c r="E1756" i="62948"/>
  <c r="C1758" i="62948"/>
  <c r="D1758" i="62948"/>
  <c r="E1758" i="62948"/>
  <c r="C1759" i="62948"/>
  <c r="D1759" i="62948"/>
  <c r="E1759" i="62948"/>
  <c r="C1760" i="62948"/>
  <c r="D1760" i="62948"/>
  <c r="E1760" i="62948"/>
  <c r="C1761" i="62948"/>
  <c r="D1761" i="62948"/>
  <c r="E1761" i="62948"/>
  <c r="C1762" i="62948"/>
  <c r="D1762" i="62948"/>
  <c r="E1762" i="62948"/>
  <c r="C1763" i="62948"/>
  <c r="D1763" i="62948"/>
  <c r="E1763" i="62948"/>
  <c r="C1764" i="62948"/>
  <c r="D1764" i="62948"/>
  <c r="E1764" i="62948"/>
  <c r="C1765" i="62948"/>
  <c r="D1765" i="62948"/>
  <c r="E1765" i="62948"/>
  <c r="C1766" i="62948"/>
  <c r="D1766" i="62948"/>
  <c r="E1766" i="62948"/>
  <c r="C1767" i="62948"/>
  <c r="D1767" i="62948"/>
  <c r="E1767" i="62948"/>
  <c r="C1768" i="62948"/>
  <c r="D1768" i="62948"/>
  <c r="E1768" i="62948"/>
  <c r="C1769" i="62948"/>
  <c r="D1769" i="62948"/>
  <c r="E1769" i="62948"/>
  <c r="C1770" i="62948"/>
  <c r="D1770" i="62948"/>
  <c r="E1770" i="62948"/>
  <c r="C1771" i="62948"/>
  <c r="D1771" i="62948"/>
  <c r="E1771" i="62948"/>
  <c r="C1772" i="62948"/>
  <c r="D1772" i="62948"/>
  <c r="E1772" i="62948"/>
  <c r="C1773" i="62948"/>
  <c r="D1773" i="62948"/>
  <c r="E1773" i="62948"/>
  <c r="C1774" i="62948"/>
  <c r="D1774" i="62948"/>
  <c r="E1774" i="62948"/>
  <c r="C1775" i="62948"/>
  <c r="D1775" i="62948"/>
  <c r="E1775" i="62948"/>
  <c r="C1776" i="62948"/>
  <c r="D1776" i="62948"/>
  <c r="E1776" i="62948"/>
  <c r="C1777" i="62948"/>
  <c r="D1777" i="62948"/>
  <c r="E1777" i="62948"/>
  <c r="C1778" i="62948"/>
  <c r="D1778" i="62948"/>
  <c r="E1778" i="62948"/>
  <c r="C1779" i="62948"/>
  <c r="D1779" i="62948"/>
  <c r="E1779" i="62948"/>
  <c r="C1780" i="62948"/>
  <c r="D1780" i="62948"/>
  <c r="E1780" i="62948"/>
  <c r="C1781" i="62948"/>
  <c r="D1781" i="62948"/>
  <c r="E1781" i="62948"/>
  <c r="C1782" i="62948"/>
  <c r="D1782" i="62948"/>
  <c r="E1782" i="62948"/>
  <c r="C1783" i="62948"/>
  <c r="D1783" i="62948"/>
  <c r="E1783" i="62948"/>
  <c r="C1784" i="62948"/>
  <c r="D1784" i="62948"/>
  <c r="E1784" i="62948"/>
  <c r="C1785" i="62948"/>
  <c r="D1785" i="62948"/>
  <c r="E1785" i="62948"/>
  <c r="C1786" i="62948"/>
  <c r="D1786" i="62948"/>
  <c r="E1786" i="62948"/>
  <c r="C1787" i="62948"/>
  <c r="D1787" i="62948"/>
  <c r="E1787" i="62948"/>
  <c r="C1788" i="62948"/>
  <c r="D1788" i="62948"/>
  <c r="E1788" i="62948"/>
  <c r="C1789" i="62948"/>
  <c r="D1789" i="62948"/>
  <c r="E1789" i="62948"/>
  <c r="C1790" i="62948"/>
  <c r="D1790" i="62948"/>
  <c r="E1790" i="62948"/>
  <c r="C1791" i="62948"/>
  <c r="D1791" i="62948"/>
  <c r="E1791" i="62948"/>
  <c r="C1792" i="62948"/>
  <c r="D1792" i="62948"/>
  <c r="E1792" i="62948"/>
  <c r="C1793" i="62948"/>
  <c r="D1793" i="62948"/>
  <c r="E1793" i="62948"/>
  <c r="C1794" i="62948"/>
  <c r="D1794" i="62948"/>
  <c r="E1794" i="62948"/>
  <c r="C1795" i="62948"/>
  <c r="D1795" i="62948"/>
  <c r="E1795" i="62948"/>
  <c r="C1796" i="62948"/>
  <c r="D1796" i="62948"/>
  <c r="E1796" i="62948"/>
  <c r="C1797" i="62948"/>
  <c r="D1797" i="62948"/>
  <c r="E1797" i="62948"/>
  <c r="C1798" i="62948"/>
  <c r="D1798" i="62948"/>
  <c r="E1798" i="62948"/>
  <c r="C1799" i="62948"/>
  <c r="D1799" i="62948"/>
  <c r="E1799" i="62948"/>
  <c r="C1800" i="62948"/>
  <c r="D1800" i="62948"/>
  <c r="E1800" i="62948"/>
  <c r="C1801" i="62948"/>
  <c r="D1801" i="62948"/>
  <c r="E1801" i="62948"/>
  <c r="C1802" i="62948"/>
  <c r="D1802" i="62948"/>
  <c r="E1802" i="62948"/>
  <c r="C1804" i="62948"/>
  <c r="D1804" i="62948"/>
  <c r="E1804" i="62948"/>
  <c r="C1805" i="62948"/>
  <c r="D1805" i="62948"/>
  <c r="E1805" i="62948"/>
  <c r="C1806" i="62948"/>
  <c r="D1806" i="62948"/>
  <c r="E1806" i="62948"/>
  <c r="C1807" i="62948"/>
  <c r="D1807" i="62948"/>
  <c r="E1807" i="62948"/>
  <c r="C1808" i="62948"/>
  <c r="D1808" i="62948"/>
  <c r="E1808" i="62948"/>
  <c r="C1809" i="62948"/>
  <c r="D1809" i="62948"/>
  <c r="E1809" i="62948"/>
  <c r="C1810" i="62948"/>
  <c r="D1810" i="62948"/>
  <c r="E1810" i="62948"/>
  <c r="C1811" i="62948"/>
  <c r="D1811" i="62948"/>
  <c r="E1811" i="62948"/>
  <c r="C1812" i="62948"/>
  <c r="D1812" i="62948"/>
  <c r="E1812" i="62948"/>
  <c r="C1813" i="62948"/>
  <c r="D1813" i="62948"/>
  <c r="E1813" i="62948"/>
  <c r="C1814" i="62948"/>
  <c r="D1814" i="62948"/>
  <c r="E1814" i="62948"/>
  <c r="C1815" i="62948"/>
  <c r="D1815" i="62948"/>
  <c r="E1815" i="62948"/>
  <c r="C1816" i="62948"/>
  <c r="D1816" i="62948"/>
  <c r="E1816" i="62948"/>
  <c r="C1817" i="62948"/>
  <c r="D1817" i="62948"/>
  <c r="E1817" i="62948"/>
  <c r="C1818" i="62948"/>
  <c r="D1818" i="62948"/>
  <c r="E1818" i="62948"/>
  <c r="C1819" i="62948"/>
  <c r="D1819" i="62948"/>
  <c r="E1819" i="62948"/>
  <c r="C1820" i="62948"/>
  <c r="D1820" i="62948"/>
  <c r="E1820" i="62948"/>
  <c r="C1821" i="62948"/>
  <c r="D1821" i="62948"/>
  <c r="E1821" i="62948"/>
  <c r="C1822" i="62948"/>
  <c r="D1822" i="62948"/>
  <c r="E1822" i="62948"/>
  <c r="C1823" i="62948"/>
  <c r="D1823" i="62948"/>
  <c r="E1823" i="62948"/>
  <c r="C1824" i="62948"/>
  <c r="D1824" i="62948"/>
  <c r="E1824" i="62948"/>
  <c r="C1825" i="62948"/>
  <c r="D1825" i="62948"/>
  <c r="E1825" i="62948"/>
  <c r="C1826" i="62948"/>
  <c r="D1826" i="62948"/>
  <c r="E1826" i="62948"/>
  <c r="C1827" i="62948"/>
  <c r="D1827" i="62948"/>
  <c r="E1827" i="62948"/>
  <c r="C1828" i="62948"/>
  <c r="D1828" i="62948"/>
  <c r="E1828" i="62948"/>
  <c r="C1829" i="62948"/>
  <c r="D1829" i="62948"/>
  <c r="E1829" i="62948"/>
  <c r="C1830" i="62948"/>
  <c r="D1830" i="62948"/>
  <c r="E1830" i="62948"/>
  <c r="C1831" i="62948"/>
  <c r="D1831" i="62948"/>
  <c r="E1831" i="62948"/>
  <c r="C1832" i="62948"/>
  <c r="D1832" i="62948"/>
  <c r="E1832" i="62948"/>
  <c r="C1833" i="62948"/>
  <c r="D1833" i="62948"/>
  <c r="E1833" i="62948"/>
  <c r="C1834" i="62948"/>
  <c r="D1834" i="62948"/>
  <c r="E1834" i="62948"/>
  <c r="C1835" i="62948"/>
  <c r="D1835" i="62948"/>
  <c r="E1835" i="62948"/>
  <c r="C1836" i="62948"/>
  <c r="D1836" i="62948"/>
  <c r="E1836" i="62948"/>
  <c r="C1837" i="62948"/>
  <c r="D1837" i="62948"/>
  <c r="E1837" i="62948"/>
  <c r="C1838" i="62948"/>
  <c r="D1838" i="62948"/>
  <c r="E1838" i="62948"/>
  <c r="C1839" i="62948"/>
  <c r="D1839" i="62948"/>
  <c r="E1839" i="62948"/>
  <c r="C1840" i="62948"/>
  <c r="D1840" i="62948"/>
  <c r="E1840" i="62948"/>
  <c r="C1841" i="62948"/>
  <c r="D1841" i="62948"/>
  <c r="E1841" i="62948"/>
  <c r="C1842" i="62948"/>
  <c r="D1842" i="62948"/>
  <c r="E1842" i="62948"/>
  <c r="C1843" i="62948"/>
  <c r="D1843" i="62948"/>
  <c r="E1843" i="62948"/>
  <c r="C1844" i="62948"/>
  <c r="D1844" i="62948"/>
  <c r="E1844" i="62948"/>
  <c r="C1845" i="62948"/>
  <c r="D1845" i="62948"/>
  <c r="E1845" i="62948"/>
  <c r="C1846" i="62948"/>
  <c r="D1846" i="62948"/>
  <c r="E1846" i="62948"/>
  <c r="C1847" i="62948"/>
  <c r="D1847" i="62948"/>
  <c r="E1847" i="62948"/>
  <c r="C1848" i="62948"/>
  <c r="D1848" i="62948"/>
  <c r="E1848" i="62948"/>
  <c r="C1849" i="62948"/>
  <c r="D1849" i="62948"/>
  <c r="E1849" i="62948"/>
  <c r="C1850" i="62948"/>
  <c r="D1850" i="62948"/>
  <c r="E1850" i="62948"/>
  <c r="C1852" i="62948"/>
  <c r="D1852" i="62948"/>
  <c r="E1852" i="62948"/>
  <c r="C1853" i="62948"/>
  <c r="D1853" i="62948"/>
  <c r="E1853" i="62948"/>
  <c r="C1854" i="62948"/>
  <c r="D1854" i="62948"/>
  <c r="E1854" i="62948"/>
  <c r="C1855" i="62948"/>
  <c r="D1855" i="62948"/>
  <c r="E1855" i="62948"/>
  <c r="C1856" i="62948"/>
  <c r="D1856" i="62948"/>
  <c r="E1856" i="62948"/>
  <c r="C1857" i="62948"/>
  <c r="D1857" i="62948"/>
  <c r="E1857" i="62948"/>
  <c r="C1858" i="62948"/>
  <c r="D1858" i="62948"/>
  <c r="E1858" i="62948"/>
  <c r="C1859" i="62948"/>
  <c r="D1859" i="62948"/>
  <c r="E1859" i="62948"/>
  <c r="C1860" i="62948"/>
  <c r="D1860" i="62948"/>
  <c r="E1860" i="62948"/>
  <c r="C1861" i="62948"/>
  <c r="D1861" i="62948"/>
  <c r="E1861" i="62948"/>
  <c r="C1862" i="62948"/>
  <c r="D1862" i="62948"/>
  <c r="E1862" i="62948"/>
  <c r="C1863" i="62948"/>
  <c r="D1863" i="62948"/>
  <c r="E1863" i="62948"/>
  <c r="C1864" i="62948"/>
  <c r="D1864" i="62948"/>
  <c r="E1864" i="62948"/>
  <c r="C1865" i="62948"/>
  <c r="D1865" i="62948"/>
  <c r="E1865" i="62948"/>
  <c r="C1866" i="62948"/>
  <c r="D1866" i="62948"/>
  <c r="E1866" i="62948"/>
  <c r="C1867" i="62948"/>
  <c r="D1867" i="62948"/>
  <c r="E1867" i="62948"/>
  <c r="C1868" i="62948"/>
  <c r="D1868" i="62948"/>
  <c r="E1868" i="62948"/>
  <c r="C1869" i="62948"/>
  <c r="D1869" i="62948"/>
  <c r="E1869" i="62948"/>
  <c r="C1870" i="62948"/>
  <c r="D1870" i="62948"/>
  <c r="E1870" i="62948"/>
  <c r="C1871" i="62948"/>
  <c r="D1871" i="62948"/>
  <c r="E1871" i="62948"/>
  <c r="C1872" i="62948"/>
  <c r="D1872" i="62948"/>
  <c r="E1872" i="62948"/>
  <c r="C1873" i="62948"/>
  <c r="D1873" i="62948"/>
  <c r="E1873" i="62948"/>
  <c r="C1874" i="62948"/>
  <c r="D1874" i="62948"/>
  <c r="E1874" i="62948"/>
  <c r="C1875" i="62948"/>
  <c r="D1875" i="62948"/>
  <c r="E1875" i="62948"/>
  <c r="C1876" i="62948"/>
  <c r="D1876" i="62948"/>
  <c r="E1876" i="62948"/>
  <c r="C1877" i="62948"/>
  <c r="D1877" i="62948"/>
  <c r="E1877" i="62948"/>
  <c r="C1878" i="62948"/>
  <c r="D1878" i="62948"/>
  <c r="E1878" i="62948"/>
  <c r="C1879" i="62948"/>
  <c r="D1879" i="62948"/>
  <c r="E1879" i="62948"/>
  <c r="C1880" i="62948"/>
  <c r="D1880" i="62948"/>
  <c r="E1880" i="62948"/>
  <c r="C1881" i="62948"/>
  <c r="D1881" i="62948"/>
  <c r="E1881" i="62948"/>
  <c r="C1882" i="62948"/>
  <c r="D1882" i="62948"/>
  <c r="E1882" i="62948"/>
  <c r="C1883" i="62948"/>
  <c r="D1883" i="62948"/>
  <c r="E1883" i="62948"/>
  <c r="C1884" i="62948"/>
  <c r="D1884" i="62948"/>
  <c r="E1884" i="62948"/>
  <c r="C1885" i="62948"/>
  <c r="D1885" i="62948"/>
  <c r="E1885" i="62948"/>
  <c r="C1886" i="62948"/>
  <c r="D1886" i="62948"/>
  <c r="E1886" i="62948"/>
  <c r="C1887" i="62948"/>
  <c r="D1887" i="62948"/>
  <c r="E1887" i="62948"/>
  <c r="C1888" i="62948"/>
  <c r="D1888" i="62948"/>
  <c r="E1888" i="62948"/>
  <c r="C1889" i="62948"/>
  <c r="D1889" i="62948"/>
  <c r="E1889" i="62948"/>
  <c r="C1890" i="62948"/>
  <c r="D1890" i="62948"/>
  <c r="E1890" i="62948"/>
  <c r="C1891" i="62948"/>
  <c r="D1891" i="62948"/>
  <c r="E1891" i="62948"/>
  <c r="C1892" i="62948"/>
  <c r="D1892" i="62948"/>
  <c r="E1892" i="62948"/>
  <c r="C1893" i="62948"/>
  <c r="D1893" i="62948"/>
  <c r="E1893" i="62948"/>
  <c r="C1894" i="62948"/>
  <c r="D1894" i="62948"/>
  <c r="E1894" i="62948"/>
  <c r="C1895" i="62948"/>
  <c r="D1895" i="62948"/>
  <c r="E1895" i="62948"/>
  <c r="C1896" i="62948"/>
  <c r="D1896" i="62948"/>
  <c r="E1896" i="62948"/>
  <c r="C1897" i="62948"/>
  <c r="D1897" i="62948"/>
  <c r="E1897" i="62948"/>
  <c r="C1898" i="62948"/>
  <c r="D1898" i="62948"/>
  <c r="E1898" i="62948"/>
  <c r="C1900" i="62948"/>
  <c r="D1900" i="62948"/>
  <c r="E1900" i="62948"/>
  <c r="C1901" i="62948"/>
  <c r="D1901" i="62948"/>
  <c r="E1901" i="62948"/>
  <c r="C1902" i="62948"/>
  <c r="D1902" i="62948"/>
  <c r="E1902" i="62948"/>
  <c r="C1903" i="62948"/>
  <c r="D1903" i="62948"/>
  <c r="E1903" i="62948"/>
  <c r="C1904" i="62948"/>
  <c r="D1904" i="62948"/>
  <c r="E1904" i="62948"/>
  <c r="C1905" i="62948"/>
  <c r="D1905" i="62948"/>
  <c r="E1905" i="62948"/>
  <c r="C1906" i="62948"/>
  <c r="D1906" i="62948"/>
  <c r="E1906" i="62948"/>
  <c r="C1907" i="62948"/>
  <c r="D1907" i="62948"/>
  <c r="E1907" i="62948"/>
  <c r="C1908" i="62948"/>
  <c r="D1908" i="62948"/>
  <c r="E1908" i="62948"/>
  <c r="C1909" i="62948"/>
  <c r="D1909" i="62948"/>
  <c r="E1909" i="62948"/>
  <c r="C1910" i="62948"/>
  <c r="D1910" i="62948"/>
  <c r="E1910" i="62948"/>
  <c r="C1911" i="62948"/>
  <c r="D1911" i="62948"/>
  <c r="E1911" i="62948"/>
  <c r="C1912" i="62948"/>
  <c r="D1912" i="62948"/>
  <c r="E1912" i="62948"/>
  <c r="C1913" i="62948"/>
  <c r="D1913" i="62948"/>
  <c r="E1913" i="62948"/>
  <c r="C1914" i="62948"/>
  <c r="D1914" i="62948"/>
  <c r="E1914" i="62948"/>
  <c r="C1915" i="62948"/>
  <c r="D1915" i="62948"/>
  <c r="E1915" i="62948"/>
  <c r="C1916" i="62948"/>
  <c r="D1916" i="62948"/>
  <c r="E1916" i="62948"/>
  <c r="C1917" i="62948"/>
  <c r="D1917" i="62948"/>
  <c r="E1917" i="62948"/>
  <c r="C1918" i="62948"/>
  <c r="D1918" i="62948"/>
  <c r="E1918" i="62948"/>
  <c r="C1919" i="62948"/>
  <c r="D1919" i="62948"/>
  <c r="E1919" i="62948"/>
  <c r="C1920" i="62948"/>
  <c r="D1920" i="62948"/>
  <c r="E1920" i="62948"/>
  <c r="C1921" i="62948"/>
  <c r="D1921" i="62948"/>
  <c r="E1921" i="62948"/>
  <c r="C1922" i="62948"/>
  <c r="D1922" i="62948"/>
  <c r="E1922" i="62948"/>
  <c r="C1923" i="62948"/>
  <c r="D1923" i="62948"/>
  <c r="E1923" i="62948"/>
  <c r="C1924" i="62948"/>
  <c r="D1924" i="62948"/>
  <c r="E1924" i="62948"/>
  <c r="C1925" i="62948"/>
  <c r="D1925" i="62948"/>
  <c r="E1925" i="62948"/>
  <c r="C1926" i="62948"/>
  <c r="D1926" i="62948"/>
  <c r="E1926" i="62948"/>
  <c r="C1927" i="62948"/>
  <c r="D1927" i="62948"/>
  <c r="E1927" i="62948"/>
  <c r="C1928" i="62948"/>
  <c r="D1928" i="62948"/>
  <c r="E1928" i="62948"/>
  <c r="C1929" i="62948"/>
  <c r="D1929" i="62948"/>
  <c r="E1929" i="62948"/>
  <c r="C1930" i="62948"/>
  <c r="D1930" i="62948"/>
  <c r="E1930" i="62948"/>
  <c r="C1931" i="62948"/>
  <c r="D1931" i="62948"/>
  <c r="E1931" i="62948"/>
  <c r="C1932" i="62948"/>
  <c r="D1932" i="62948"/>
  <c r="E1932" i="62948"/>
  <c r="C1933" i="62948"/>
  <c r="D1933" i="62948"/>
  <c r="E1933" i="62948"/>
  <c r="C1934" i="62948"/>
  <c r="D1934" i="62948"/>
  <c r="E1934" i="62948"/>
  <c r="C1935" i="62948"/>
  <c r="D1935" i="62948"/>
  <c r="E1935" i="62948"/>
  <c r="C1936" i="62948"/>
  <c r="D1936" i="62948"/>
  <c r="E1936" i="62948"/>
  <c r="C1937" i="62948"/>
  <c r="D1937" i="62948"/>
  <c r="E1937" i="62948"/>
  <c r="C1938" i="62948"/>
  <c r="D1938" i="62948"/>
  <c r="E1938" i="62948"/>
  <c r="C1939" i="62948"/>
  <c r="D1939" i="62948"/>
  <c r="E1939" i="62948"/>
  <c r="C1940" i="62948"/>
  <c r="D1940" i="62948"/>
  <c r="E1940" i="62948"/>
  <c r="C1941" i="62948"/>
  <c r="D1941" i="62948"/>
  <c r="E1941" i="62948"/>
  <c r="C1942" i="62948"/>
  <c r="D1942" i="62948"/>
  <c r="E1942" i="62948"/>
  <c r="C1944" i="62948"/>
  <c r="D1944" i="62948"/>
  <c r="E1944" i="62948"/>
  <c r="C1945" i="62948"/>
  <c r="D1945" i="62948"/>
  <c r="E1945" i="62948"/>
  <c r="C1946" i="62948"/>
  <c r="D1946" i="62948"/>
  <c r="E1946" i="62948"/>
  <c r="C1947" i="62948"/>
  <c r="D1947" i="62948"/>
  <c r="E1947" i="62948"/>
  <c r="C1948" i="62948"/>
  <c r="D1948" i="62948"/>
  <c r="E1948" i="62948"/>
  <c r="C1949" i="62948"/>
  <c r="D1949" i="62948"/>
  <c r="E1949" i="62948"/>
  <c r="C1950" i="62948"/>
  <c r="D1950" i="62948"/>
  <c r="E1950" i="62948"/>
  <c r="C1951" i="62948"/>
  <c r="D1951" i="62948"/>
  <c r="E1951" i="62948"/>
  <c r="C1952" i="62948"/>
  <c r="D1952" i="62948"/>
  <c r="E1952" i="62948"/>
  <c r="C1953" i="62948"/>
  <c r="D1953" i="62948"/>
  <c r="E1953" i="62948"/>
  <c r="C1954" i="62948"/>
  <c r="D1954" i="62948"/>
  <c r="E1954" i="62948"/>
  <c r="C1955" i="62948"/>
  <c r="D1955" i="62948"/>
  <c r="E1955" i="62948"/>
  <c r="C1956" i="62948"/>
  <c r="D1956" i="62948"/>
  <c r="E1956" i="62948"/>
  <c r="C1957" i="62948"/>
  <c r="D1957" i="62948"/>
  <c r="E1957" i="62948"/>
  <c r="C1958" i="62948"/>
  <c r="D1958" i="62948"/>
  <c r="E1958" i="62948"/>
  <c r="C1959" i="62948"/>
  <c r="D1959" i="62948"/>
  <c r="E1959" i="62948"/>
  <c r="C1960" i="62948"/>
  <c r="D1960" i="62948"/>
  <c r="E1960" i="62948"/>
  <c r="C1961" i="62948"/>
  <c r="D1961" i="62948"/>
  <c r="E1961" i="62948"/>
  <c r="C1962" i="62948"/>
  <c r="D1962" i="62948"/>
  <c r="E1962" i="62948"/>
  <c r="C1963" i="62948"/>
  <c r="D1963" i="62948"/>
  <c r="E1963" i="62948"/>
  <c r="C1964" i="62948"/>
  <c r="D1964" i="62948"/>
  <c r="E1964" i="62948"/>
  <c r="C1965" i="62948"/>
  <c r="D1965" i="62948"/>
  <c r="E1965" i="62948"/>
  <c r="C1966" i="62948"/>
  <c r="D1966" i="62948"/>
  <c r="E1966" i="62948"/>
  <c r="C1967" i="62948"/>
  <c r="D1967" i="62948"/>
  <c r="E1967" i="62948"/>
  <c r="C1968" i="62948"/>
  <c r="D1968" i="62948"/>
  <c r="E1968" i="62948"/>
  <c r="C1969" i="62948"/>
  <c r="D1969" i="62948"/>
  <c r="E1969" i="62948"/>
  <c r="C1970" i="62948"/>
  <c r="D1970" i="62948"/>
  <c r="E1970" i="62948"/>
  <c r="C1971" i="62948"/>
  <c r="D1971" i="62948"/>
  <c r="E1971" i="62948"/>
  <c r="C1972" i="62948"/>
  <c r="D1972" i="62948"/>
  <c r="E1972" i="62948"/>
  <c r="C1973" i="62948"/>
  <c r="D1973" i="62948"/>
  <c r="E1973" i="62948"/>
  <c r="C1974" i="62948"/>
  <c r="D1974" i="62948"/>
  <c r="E1974" i="62948"/>
  <c r="C1975" i="62948"/>
  <c r="D1975" i="62948"/>
  <c r="E1975" i="62948"/>
  <c r="C1976" i="62948"/>
  <c r="D1976" i="62948"/>
  <c r="E1976" i="62948"/>
  <c r="C1977" i="62948"/>
  <c r="D1977" i="62948"/>
  <c r="E1977" i="62948"/>
  <c r="C1978" i="62948"/>
  <c r="D1978" i="62948"/>
  <c r="E1978" i="62948"/>
  <c r="C1979" i="62948"/>
  <c r="D1979" i="62948"/>
  <c r="E1979" i="62948"/>
  <c r="C1980" i="62948"/>
  <c r="D1980" i="62948"/>
  <c r="E1980" i="62948"/>
  <c r="C1981" i="62948"/>
  <c r="D1981" i="62948"/>
  <c r="E1981" i="62948"/>
  <c r="C1982" i="62948"/>
  <c r="D1982" i="62948"/>
  <c r="E1982" i="62948"/>
  <c r="C1983" i="62948"/>
  <c r="D1983" i="62948"/>
  <c r="E1983" i="62948"/>
  <c r="C1984" i="62948"/>
  <c r="D1984" i="62948"/>
  <c r="E1984" i="62948"/>
  <c r="C1985" i="62948"/>
  <c r="D1985" i="62948"/>
  <c r="E1985" i="62948"/>
  <c r="C1986" i="62948"/>
  <c r="D1986" i="62948"/>
  <c r="E1986" i="62948"/>
  <c r="C1987" i="62948"/>
  <c r="D1987" i="62948"/>
  <c r="E1987" i="62948"/>
  <c r="C1988" i="62948"/>
  <c r="D1988" i="62948"/>
  <c r="E1988" i="62948"/>
  <c r="C1989" i="62948"/>
  <c r="D1989" i="62948"/>
  <c r="E1989" i="62948"/>
  <c r="C1990" i="62948"/>
  <c r="D1990" i="62948"/>
  <c r="E1990" i="62948"/>
  <c r="C1991" i="62948"/>
  <c r="D1991" i="62948"/>
  <c r="E1991" i="62948"/>
  <c r="C1992" i="62948"/>
  <c r="D1992" i="62948"/>
  <c r="E1992" i="62948"/>
  <c r="C1993" i="62948"/>
  <c r="D1993" i="62948"/>
  <c r="E1993" i="62948"/>
  <c r="C1995" i="62948"/>
  <c r="D1995" i="62948"/>
  <c r="E1995" i="62948"/>
  <c r="C1996" i="62948"/>
  <c r="D1996" i="62948"/>
  <c r="E1996" i="62948"/>
  <c r="C1997" i="62948"/>
  <c r="D1997" i="62948"/>
  <c r="E1997" i="62948"/>
  <c r="C1998" i="62948"/>
  <c r="D1998" i="62948"/>
  <c r="E1998" i="62948"/>
  <c r="C1999" i="62948"/>
  <c r="D1999" i="62948"/>
  <c r="E1999" i="62948"/>
  <c r="C2000" i="62948"/>
  <c r="D2000" i="62948"/>
  <c r="E2000" i="62948"/>
  <c r="C2001" i="62948"/>
  <c r="D2001" i="62948"/>
  <c r="E2001" i="62948"/>
  <c r="C2002" i="62948"/>
  <c r="D2002" i="62948"/>
  <c r="E2002" i="62948"/>
  <c r="C2003" i="62948"/>
  <c r="D2003" i="62948"/>
  <c r="E2003" i="62948"/>
  <c r="C2004" i="62948"/>
  <c r="D2004" i="62948"/>
  <c r="E2004" i="62948"/>
  <c r="C2005" i="62948"/>
  <c r="D2005" i="62948"/>
  <c r="E2005" i="62948"/>
  <c r="C2006" i="62948"/>
  <c r="D2006" i="62948"/>
  <c r="E2006" i="62948"/>
  <c r="C2007" i="62948"/>
  <c r="D2007" i="62948"/>
  <c r="E2007" i="62948"/>
  <c r="C2008" i="62948"/>
  <c r="D2008" i="62948"/>
  <c r="E2008" i="62948"/>
  <c r="C2009" i="62948"/>
  <c r="D2009" i="62948"/>
  <c r="E2009" i="62948"/>
  <c r="C2010" i="62948"/>
  <c r="D2010" i="62948"/>
  <c r="E2010" i="62948"/>
  <c r="C2011" i="62948"/>
  <c r="D2011" i="62948"/>
  <c r="E2011" i="62948"/>
  <c r="C2012" i="62948"/>
  <c r="D2012" i="62948"/>
  <c r="E2012" i="62948"/>
  <c r="C2013" i="62948"/>
  <c r="D2013" i="62948"/>
  <c r="E2013" i="62948"/>
  <c r="C2014" i="62948"/>
  <c r="D2014" i="62948"/>
  <c r="E2014" i="62948"/>
  <c r="C2015" i="62948"/>
  <c r="D2015" i="62948"/>
  <c r="E2015" i="62948"/>
  <c r="C2016" i="62948"/>
  <c r="D2016" i="62948"/>
  <c r="E2016" i="62948"/>
  <c r="C2017" i="62948"/>
  <c r="D2017" i="62948"/>
  <c r="E2017" i="62948"/>
  <c r="C2018" i="62948"/>
  <c r="D2018" i="62948"/>
  <c r="E2018" i="62948"/>
  <c r="C2019" i="62948"/>
  <c r="D2019" i="62948"/>
  <c r="E2019" i="62948"/>
  <c r="C2020" i="62948"/>
  <c r="D2020" i="62948"/>
  <c r="E2020" i="62948"/>
  <c r="C2021" i="62948"/>
  <c r="D2021" i="62948"/>
  <c r="E2021" i="62948"/>
  <c r="C2022" i="62948"/>
  <c r="D2022" i="62948"/>
  <c r="E2022" i="62948"/>
  <c r="C2023" i="62948"/>
  <c r="D2023" i="62948"/>
  <c r="E2023" i="62948"/>
  <c r="C2024" i="62948"/>
  <c r="D2024" i="62948"/>
  <c r="E2024" i="62948"/>
  <c r="C2025" i="62948"/>
  <c r="D2025" i="62948"/>
  <c r="E2025" i="62948"/>
  <c r="C2026" i="62948"/>
  <c r="D2026" i="62948"/>
  <c r="E2026" i="62948"/>
  <c r="C2027" i="62948"/>
  <c r="D2027" i="62948"/>
  <c r="E2027" i="62948"/>
  <c r="C2028" i="62948"/>
  <c r="D2028" i="62948"/>
  <c r="E2028" i="62948"/>
  <c r="C2029" i="62948"/>
  <c r="D2029" i="62948"/>
  <c r="E2029" i="62948"/>
  <c r="C2030" i="62948"/>
  <c r="D2030" i="62948"/>
  <c r="E2030" i="62948"/>
  <c r="C2031" i="62948"/>
  <c r="D2031" i="62948"/>
  <c r="E2031" i="62948"/>
  <c r="C2032" i="62948"/>
  <c r="D2032" i="62948"/>
  <c r="E2032" i="62948"/>
  <c r="C2033" i="62948"/>
  <c r="D2033" i="62948"/>
  <c r="E2033" i="62948"/>
  <c r="C2034" i="62948"/>
  <c r="D2034" i="62948"/>
  <c r="E2034" i="62948"/>
  <c r="C2035" i="62948"/>
  <c r="D2035" i="62948"/>
  <c r="E2035" i="62948"/>
  <c r="C2036" i="62948"/>
  <c r="D2036" i="62948"/>
  <c r="E2036" i="62948"/>
  <c r="C2037" i="62948"/>
  <c r="D2037" i="62948"/>
  <c r="E2037" i="62948"/>
  <c r="C2038" i="62948"/>
  <c r="D2038" i="62948"/>
  <c r="E2038" i="62948"/>
  <c r="C2039" i="62948"/>
  <c r="D2039" i="62948"/>
  <c r="E2039" i="62948"/>
  <c r="C2040" i="62948"/>
  <c r="D2040" i="62948"/>
  <c r="E2040" i="62948"/>
  <c r="C2041" i="62948"/>
  <c r="D2041" i="62948"/>
  <c r="E2041" i="62948"/>
  <c r="C2042" i="62948"/>
  <c r="D2042" i="62948"/>
  <c r="E2042" i="62948"/>
  <c r="C2044" i="62948"/>
  <c r="D2044" i="62948"/>
  <c r="E2044" i="62948"/>
  <c r="C2045" i="62948"/>
  <c r="D2045" i="62948"/>
  <c r="E2045" i="62948"/>
  <c r="C2046" i="62948"/>
  <c r="D2046" i="62948"/>
  <c r="E2046" i="62948"/>
  <c r="C2047" i="62948"/>
  <c r="D2047" i="62948"/>
  <c r="E2047" i="62948"/>
  <c r="C2048" i="62948"/>
  <c r="D2048" i="62948"/>
  <c r="E2048" i="62948"/>
  <c r="C2049" i="62948"/>
  <c r="D2049" i="62948"/>
  <c r="E2049" i="62948"/>
  <c r="C2050" i="62948"/>
  <c r="D2050" i="62948"/>
  <c r="E2050" i="62948"/>
  <c r="C2051" i="62948"/>
  <c r="D2051" i="62948"/>
  <c r="E2051" i="62948"/>
  <c r="C2052" i="62948"/>
  <c r="D2052" i="62948"/>
  <c r="E2052" i="62948"/>
  <c r="C2053" i="62948"/>
  <c r="D2053" i="62948"/>
  <c r="E2053" i="62948"/>
  <c r="C2054" i="62948"/>
  <c r="D2054" i="62948"/>
  <c r="E2054" i="62948"/>
  <c r="C2055" i="62948"/>
  <c r="D2055" i="62948"/>
  <c r="E2055" i="62948"/>
  <c r="C2056" i="62948"/>
  <c r="D2056" i="62948"/>
  <c r="E2056" i="62948"/>
  <c r="C2057" i="62948"/>
  <c r="D2057" i="62948"/>
  <c r="E2057" i="62948"/>
  <c r="C2058" i="62948"/>
  <c r="D2058" i="62948"/>
  <c r="E2058" i="62948"/>
  <c r="C2059" i="62948"/>
  <c r="D2059" i="62948"/>
  <c r="E2059" i="62948"/>
  <c r="C2060" i="62948"/>
  <c r="D2060" i="62948"/>
  <c r="E2060" i="62948"/>
  <c r="C2061" i="62948"/>
  <c r="D2061" i="62948"/>
  <c r="E2061" i="62948"/>
  <c r="C2062" i="62948"/>
  <c r="D2062" i="62948"/>
  <c r="E2062" i="62948"/>
  <c r="C2063" i="62948"/>
  <c r="D2063" i="62948"/>
  <c r="E2063" i="62948"/>
  <c r="C2064" i="62948"/>
  <c r="D2064" i="62948"/>
  <c r="E2064" i="62948"/>
  <c r="C2065" i="62948"/>
  <c r="D2065" i="62948"/>
  <c r="E2065" i="62948"/>
  <c r="C2066" i="62948"/>
  <c r="D2066" i="62948"/>
  <c r="E2066" i="62948"/>
  <c r="C2067" i="62948"/>
  <c r="D2067" i="62948"/>
  <c r="E2067" i="62948"/>
  <c r="C2068" i="62948"/>
  <c r="D2068" i="62948"/>
  <c r="E2068" i="62948"/>
  <c r="C2069" i="62948"/>
  <c r="D2069" i="62948"/>
  <c r="E2069" i="62948"/>
  <c r="C2070" i="62948"/>
  <c r="D2070" i="62948"/>
  <c r="E2070" i="62948"/>
  <c r="C2071" i="62948"/>
  <c r="D2071" i="62948"/>
  <c r="E2071" i="62948"/>
  <c r="C2072" i="62948"/>
  <c r="D2072" i="62948"/>
  <c r="E2072" i="62948"/>
  <c r="C2073" i="62948"/>
  <c r="D2073" i="62948"/>
  <c r="E2073" i="62948"/>
  <c r="C2074" i="62948"/>
  <c r="D2074" i="62948"/>
  <c r="E2074" i="62948"/>
  <c r="C2075" i="62948"/>
  <c r="D2075" i="62948"/>
  <c r="E2075" i="62948"/>
  <c r="C2076" i="62948"/>
  <c r="D2076" i="62948"/>
  <c r="E2076" i="62948"/>
  <c r="C2077" i="62948"/>
  <c r="D2077" i="62948"/>
  <c r="E2077" i="62948"/>
  <c r="C2078" i="62948"/>
  <c r="D2078" i="62948"/>
  <c r="E2078" i="62948"/>
  <c r="C2079" i="62948"/>
  <c r="D2079" i="62948"/>
  <c r="E2079" i="62948"/>
  <c r="C2080" i="62948"/>
  <c r="D2080" i="62948"/>
  <c r="E2080" i="62948"/>
  <c r="C2081" i="62948"/>
  <c r="D2081" i="62948"/>
  <c r="E2081" i="62948"/>
  <c r="C2082" i="62948"/>
  <c r="D2082" i="62948"/>
  <c r="E2082" i="62948"/>
  <c r="C2083" i="62948"/>
  <c r="D2083" i="62948"/>
  <c r="E2083" i="62948"/>
  <c r="C2084" i="62948"/>
  <c r="D2084" i="62948"/>
  <c r="E2084" i="62948"/>
  <c r="C2085" i="62948"/>
  <c r="D2085" i="62948"/>
  <c r="E2085" i="62948"/>
  <c r="C2086" i="62948"/>
  <c r="D2086" i="62948"/>
  <c r="E2086" i="62948"/>
  <c r="C2087" i="62948"/>
  <c r="D2087" i="62948"/>
  <c r="E2087" i="62948"/>
  <c r="C2088" i="62948"/>
  <c r="D2088" i="62948"/>
  <c r="E2088" i="62948"/>
  <c r="C2089" i="62948"/>
  <c r="D2089" i="62948"/>
  <c r="E2089" i="62948"/>
  <c r="C2091" i="62948"/>
  <c r="D2091" i="62948"/>
  <c r="E2091" i="62948"/>
  <c r="C2092" i="62948"/>
  <c r="D2092" i="62948"/>
  <c r="E2092" i="62948"/>
  <c r="C2093" i="62948"/>
  <c r="D2093" i="62948"/>
  <c r="E2093" i="62948"/>
  <c r="C2094" i="62948"/>
  <c r="D2094" i="62948"/>
  <c r="E2094" i="62948"/>
  <c r="C2095" i="62948"/>
  <c r="D2095" i="62948"/>
  <c r="E2095" i="62948"/>
  <c r="C2096" i="62948"/>
  <c r="D2096" i="62948"/>
  <c r="E2096" i="62948"/>
  <c r="C2097" i="62948"/>
  <c r="D2097" i="62948"/>
  <c r="E2097" i="62948"/>
  <c r="C2098" i="62948"/>
  <c r="D2098" i="62948"/>
  <c r="E2098" i="62948"/>
  <c r="C2099" i="62948"/>
  <c r="D2099" i="62948"/>
  <c r="E2099" i="62948"/>
  <c r="C2100" i="62948"/>
  <c r="D2100" i="62948"/>
  <c r="E2100" i="62948"/>
  <c r="C2101" i="62948"/>
  <c r="D2101" i="62948"/>
  <c r="E2101" i="62948"/>
  <c r="C2102" i="62948"/>
  <c r="D2102" i="62948"/>
  <c r="E2102" i="62948"/>
  <c r="C2103" i="62948"/>
  <c r="D2103" i="62948"/>
  <c r="E2103" i="62948"/>
  <c r="C2104" i="62948"/>
  <c r="D2104" i="62948"/>
  <c r="E2104" i="62948"/>
  <c r="C2105" i="62948"/>
  <c r="D2105" i="62948"/>
  <c r="E2105" i="62948"/>
  <c r="C2106" i="62948"/>
  <c r="D2106" i="62948"/>
  <c r="E2106" i="62948"/>
  <c r="C2107" i="62948"/>
  <c r="D2107" i="62948"/>
  <c r="E2107" i="62948"/>
  <c r="C2108" i="62948"/>
  <c r="D2108" i="62948"/>
  <c r="E2108" i="62948"/>
  <c r="C2109" i="62948"/>
  <c r="D2109" i="62948"/>
  <c r="E2109" i="62948"/>
  <c r="C2110" i="62948"/>
  <c r="D2110" i="62948"/>
  <c r="E2110" i="62948"/>
  <c r="C2111" i="62948"/>
  <c r="D2111" i="62948"/>
  <c r="E2111" i="62948"/>
  <c r="C2112" i="62948"/>
  <c r="D2112" i="62948"/>
  <c r="E2112" i="62948"/>
  <c r="C2113" i="62948"/>
  <c r="D2113" i="62948"/>
  <c r="E2113" i="62948"/>
  <c r="C2114" i="62948"/>
  <c r="D2114" i="62948"/>
  <c r="E2114" i="62948"/>
  <c r="C2115" i="62948"/>
  <c r="D2115" i="62948"/>
  <c r="E2115" i="62948"/>
  <c r="C2116" i="62948"/>
  <c r="D2116" i="62948"/>
  <c r="E2116" i="62948"/>
  <c r="C2117" i="62948"/>
  <c r="D2117" i="62948"/>
  <c r="E2117" i="62948"/>
  <c r="C2118" i="62948"/>
  <c r="D2118" i="62948"/>
  <c r="E2118" i="62948"/>
  <c r="C2119" i="62948"/>
  <c r="D2119" i="62948"/>
  <c r="E2119" i="62948"/>
  <c r="C2120" i="62948"/>
  <c r="D2120" i="62948"/>
  <c r="E2120" i="62948"/>
  <c r="C2121" i="62948"/>
  <c r="D2121" i="62948"/>
  <c r="E2121" i="62948"/>
  <c r="C2122" i="62948"/>
  <c r="D2122" i="62948"/>
  <c r="E2122" i="62948"/>
  <c r="C2123" i="62948"/>
  <c r="D2123" i="62948"/>
  <c r="E2123" i="62948"/>
  <c r="C2124" i="62948"/>
  <c r="D2124" i="62948"/>
  <c r="E2124" i="62948"/>
  <c r="C2125" i="62948"/>
  <c r="D2125" i="62948"/>
  <c r="E2125" i="62948"/>
  <c r="C2126" i="62948"/>
  <c r="D2126" i="62948"/>
  <c r="E2126" i="62948"/>
  <c r="C2127" i="62948"/>
  <c r="D2127" i="62948"/>
  <c r="E2127" i="62948"/>
  <c r="C2128" i="62948"/>
  <c r="D2128" i="62948"/>
  <c r="E2128" i="62948"/>
  <c r="C2129" i="62948"/>
  <c r="D2129" i="62948"/>
  <c r="E2129" i="62948"/>
  <c r="C2130" i="62948"/>
  <c r="D2130" i="62948"/>
  <c r="E2130" i="62948"/>
  <c r="C2131" i="62948"/>
  <c r="D2131" i="62948"/>
  <c r="E2131" i="62948"/>
  <c r="C2132" i="62948"/>
  <c r="D2132" i="62948"/>
  <c r="E2132" i="62948"/>
  <c r="C2133" i="62948"/>
  <c r="D2133" i="62948"/>
  <c r="E2133" i="62948"/>
  <c r="C2135" i="62948"/>
  <c r="D2135" i="62948"/>
  <c r="E2135" i="62948"/>
  <c r="C2136" i="62948"/>
  <c r="D2136" i="62948"/>
  <c r="E2136" i="62948"/>
  <c r="C2137" i="62948"/>
  <c r="D2137" i="62948"/>
  <c r="E2137" i="62948"/>
  <c r="C2138" i="62948"/>
  <c r="D2138" i="62948"/>
  <c r="E2138" i="62948"/>
  <c r="C2139" i="62948"/>
  <c r="D2139" i="62948"/>
  <c r="E2139" i="62948"/>
  <c r="C2140" i="62948"/>
  <c r="D2140" i="62948"/>
  <c r="E2140" i="62948"/>
  <c r="C2141" i="62948"/>
  <c r="D2141" i="62948"/>
  <c r="E2141" i="62948"/>
  <c r="C2142" i="62948"/>
  <c r="D2142" i="62948"/>
  <c r="E2142" i="62948"/>
  <c r="C2143" i="62948"/>
  <c r="D2143" i="62948"/>
  <c r="E2143" i="62948"/>
  <c r="C2144" i="62948"/>
  <c r="D2144" i="62948"/>
  <c r="E2144" i="62948"/>
  <c r="C2145" i="62948"/>
  <c r="D2145" i="62948"/>
  <c r="E2145" i="62948"/>
  <c r="C2146" i="62948"/>
  <c r="D2146" i="62948"/>
  <c r="E2146" i="62948"/>
  <c r="C2147" i="62948"/>
  <c r="D2147" i="62948"/>
  <c r="E2147" i="62948"/>
  <c r="C2148" i="62948"/>
  <c r="D2148" i="62948"/>
  <c r="E2148" i="62948"/>
  <c r="C2149" i="62948"/>
  <c r="D2149" i="62948"/>
  <c r="E2149" i="62948"/>
  <c r="C2150" i="62948"/>
  <c r="D2150" i="62948"/>
  <c r="E2150" i="62948"/>
  <c r="C2151" i="62948"/>
  <c r="D2151" i="62948"/>
  <c r="E2151" i="62948"/>
  <c r="C2152" i="62948"/>
  <c r="D2152" i="62948"/>
  <c r="E2152" i="62948"/>
  <c r="C2153" i="62948"/>
  <c r="D2153" i="62948"/>
  <c r="E2153" i="62948"/>
  <c r="C2154" i="62948"/>
  <c r="D2154" i="62948"/>
  <c r="E2154" i="62948"/>
  <c r="C2155" i="62948"/>
  <c r="D2155" i="62948"/>
  <c r="E2155" i="62948"/>
  <c r="C2156" i="62948"/>
  <c r="D2156" i="62948"/>
  <c r="E2156" i="62948"/>
  <c r="C2157" i="62948"/>
  <c r="D2157" i="62948"/>
  <c r="E2157" i="62948"/>
  <c r="C2158" i="62948"/>
  <c r="D2158" i="62948"/>
  <c r="E2158" i="62948"/>
  <c r="C2159" i="62948"/>
  <c r="D2159" i="62948"/>
  <c r="E2159" i="62948"/>
  <c r="C2160" i="62948"/>
  <c r="D2160" i="62948"/>
  <c r="E2160" i="62948"/>
  <c r="C2161" i="62948"/>
  <c r="D2161" i="62948"/>
  <c r="E2161" i="62948"/>
  <c r="C2162" i="62948"/>
  <c r="D2162" i="62948"/>
  <c r="E2162" i="62948"/>
  <c r="C2163" i="62948"/>
  <c r="D2163" i="62948"/>
  <c r="E2163" i="62948"/>
  <c r="C2164" i="62948"/>
  <c r="D2164" i="62948"/>
  <c r="E2164" i="62948"/>
  <c r="C2165" i="62948"/>
  <c r="D2165" i="62948"/>
  <c r="E2165" i="62948"/>
  <c r="C2166" i="62948"/>
  <c r="D2166" i="62948"/>
  <c r="E2166" i="62948"/>
  <c r="C2167" i="62948"/>
  <c r="D2167" i="62948"/>
  <c r="E2167" i="62948"/>
  <c r="C2168" i="62948"/>
  <c r="D2168" i="62948"/>
  <c r="E2168" i="62948"/>
  <c r="C2169" i="62948"/>
  <c r="D2169" i="62948"/>
  <c r="E2169" i="62948"/>
  <c r="C2170" i="62948"/>
  <c r="D2170" i="62948"/>
  <c r="E2170" i="62948"/>
  <c r="C2171" i="62948"/>
  <c r="D2171" i="62948"/>
  <c r="E2171" i="62948"/>
  <c r="C2172" i="62948"/>
  <c r="D2172" i="62948"/>
  <c r="E2172" i="62948"/>
  <c r="C2173" i="62948"/>
  <c r="D2173" i="62948"/>
  <c r="E2173" i="62948"/>
  <c r="C2174" i="62948"/>
  <c r="D2174" i="62948"/>
  <c r="E2174" i="62948"/>
  <c r="C2175" i="62948"/>
  <c r="D2175" i="62948"/>
  <c r="E2175" i="62948"/>
  <c r="C2176" i="62948"/>
  <c r="D2176" i="62948"/>
  <c r="E2176" i="62948"/>
  <c r="C2178" i="62948"/>
  <c r="D2178" i="62948"/>
  <c r="E2178" i="62948"/>
  <c r="C2179" i="62948"/>
  <c r="D2179" i="62948"/>
  <c r="E2179" i="62948"/>
  <c r="C2180" i="62948"/>
  <c r="D2180" i="62948"/>
  <c r="E2180" i="62948"/>
  <c r="C2181" i="62948"/>
  <c r="D2181" i="62948"/>
  <c r="E2181" i="62948"/>
  <c r="C2182" i="62948"/>
  <c r="D2182" i="62948"/>
  <c r="E2182" i="62948"/>
  <c r="C2183" i="62948"/>
  <c r="D2183" i="62948"/>
  <c r="E2183" i="62948"/>
  <c r="C2184" i="62948"/>
  <c r="D2184" i="62948"/>
  <c r="E2184" i="62948"/>
  <c r="C2185" i="62948"/>
  <c r="D2185" i="62948"/>
  <c r="E2185" i="62948"/>
  <c r="C2186" i="62948"/>
  <c r="D2186" i="62948"/>
  <c r="E2186" i="62948"/>
  <c r="C2187" i="62948"/>
  <c r="D2187" i="62948"/>
  <c r="E2187" i="62948"/>
  <c r="C2188" i="62948"/>
  <c r="D2188" i="62948"/>
  <c r="E2188" i="62948"/>
  <c r="C2189" i="62948"/>
  <c r="D2189" i="62948"/>
  <c r="E2189" i="62948"/>
  <c r="C2190" i="62948"/>
  <c r="D2190" i="62948"/>
  <c r="E2190" i="62948"/>
  <c r="C2191" i="62948"/>
  <c r="D2191" i="62948"/>
  <c r="E2191" i="62948"/>
  <c r="C2192" i="62948"/>
  <c r="D2192" i="62948"/>
  <c r="E2192" i="62948"/>
  <c r="C2193" i="62948"/>
  <c r="D2193" i="62948"/>
  <c r="E2193" i="62948"/>
  <c r="C2194" i="62948"/>
  <c r="D2194" i="62948"/>
  <c r="E2194" i="62948"/>
  <c r="C2195" i="62948"/>
  <c r="D2195" i="62948"/>
  <c r="E2195" i="62948"/>
  <c r="C2196" i="62948"/>
  <c r="D2196" i="62948"/>
  <c r="E2196" i="62948"/>
  <c r="C2197" i="62948"/>
  <c r="D2197" i="62948"/>
  <c r="E2197" i="62948"/>
  <c r="C2198" i="62948"/>
  <c r="D2198" i="62948"/>
  <c r="E2198" i="62948"/>
  <c r="C2199" i="62948"/>
  <c r="D2199" i="62948"/>
  <c r="E2199" i="62948"/>
  <c r="C2200" i="62948"/>
  <c r="D2200" i="62948"/>
  <c r="E2200" i="62948"/>
  <c r="C2201" i="62948"/>
  <c r="D2201" i="62948"/>
  <c r="E2201" i="62948"/>
  <c r="C2202" i="62948"/>
  <c r="D2202" i="62948"/>
  <c r="E2202" i="62948"/>
  <c r="C2203" i="62948"/>
  <c r="D2203" i="62948"/>
  <c r="E2203" i="62948"/>
  <c r="C2204" i="62948"/>
  <c r="D2204" i="62948"/>
  <c r="E2204" i="62948"/>
  <c r="C2205" i="62948"/>
  <c r="D2205" i="62948"/>
  <c r="E2205" i="62948"/>
  <c r="C2206" i="62948"/>
  <c r="D2206" i="62948"/>
  <c r="E2206" i="62948"/>
  <c r="C2207" i="62948"/>
  <c r="D2207" i="62948"/>
  <c r="E2207" i="62948"/>
  <c r="C2208" i="62948"/>
  <c r="D2208" i="62948"/>
  <c r="E2208" i="62948"/>
  <c r="C2209" i="62948"/>
  <c r="D2209" i="62948"/>
  <c r="E2209" i="62948"/>
  <c r="C2210" i="62948"/>
  <c r="D2210" i="62948"/>
  <c r="E2210" i="62948"/>
  <c r="C2211" i="62948"/>
  <c r="D2211" i="62948"/>
  <c r="E2211" i="62948"/>
  <c r="C2212" i="62948"/>
  <c r="D2212" i="62948"/>
  <c r="E2212" i="62948"/>
  <c r="C2213" i="62948"/>
  <c r="D2213" i="62948"/>
  <c r="E2213" i="62948"/>
  <c r="C2214" i="62948"/>
  <c r="D2214" i="62948"/>
  <c r="E2214" i="62948"/>
  <c r="C2215" i="62948"/>
  <c r="D2215" i="62948"/>
  <c r="E2215" i="62948"/>
  <c r="C2216" i="62948"/>
  <c r="D2216" i="62948"/>
  <c r="E2216" i="62948"/>
  <c r="C2217" i="62948"/>
  <c r="D2217" i="62948"/>
  <c r="E2217" i="62948"/>
  <c r="C2218" i="62948"/>
  <c r="D2218" i="62948"/>
  <c r="E2218" i="62948"/>
  <c r="C2219" i="62948"/>
  <c r="D2219" i="62948"/>
  <c r="E2219" i="62948"/>
  <c r="C2220" i="62948"/>
  <c r="D2220" i="62948"/>
  <c r="E2220" i="62948"/>
  <c r="C2222" i="62948"/>
  <c r="D2222" i="62948"/>
  <c r="E2222" i="62948"/>
  <c r="C2223" i="62948"/>
  <c r="D2223" i="62948"/>
  <c r="E2223" i="62948"/>
  <c r="C2224" i="62948"/>
  <c r="D2224" i="62948"/>
  <c r="E2224" i="62948"/>
  <c r="C2225" i="62948"/>
  <c r="D2225" i="62948"/>
  <c r="E2225" i="62948"/>
  <c r="C2226" i="62948"/>
  <c r="D2226" i="62948"/>
  <c r="E2226" i="62948"/>
  <c r="C2227" i="62948"/>
  <c r="D2227" i="62948"/>
  <c r="E2227" i="62948"/>
  <c r="C2228" i="62948"/>
  <c r="D2228" i="62948"/>
  <c r="E2228" i="62948"/>
  <c r="C2229" i="62948"/>
  <c r="D2229" i="62948"/>
  <c r="E2229" i="62948"/>
  <c r="C2230" i="62948"/>
  <c r="D2230" i="62948"/>
  <c r="E2230" i="62948"/>
  <c r="C2231" i="62948"/>
  <c r="D2231" i="62948"/>
  <c r="E2231" i="62948"/>
  <c r="C2232" i="62948"/>
  <c r="D2232" i="62948"/>
  <c r="E2232" i="62948"/>
  <c r="C2233" i="62948"/>
  <c r="D2233" i="62948"/>
  <c r="E2233" i="62948"/>
  <c r="C2234" i="62948"/>
  <c r="D2234" i="62948"/>
  <c r="E2234" i="62948"/>
  <c r="C2235" i="62948"/>
  <c r="D2235" i="62948"/>
  <c r="E2235" i="62948"/>
  <c r="C2236" i="62948"/>
  <c r="D2236" i="62948"/>
  <c r="E2236" i="62948"/>
  <c r="C2237" i="62948"/>
  <c r="D2237" i="62948"/>
  <c r="E2237" i="62948"/>
  <c r="C2238" i="62948"/>
  <c r="D2238" i="62948"/>
  <c r="E2238" i="62948"/>
  <c r="C2239" i="62948"/>
  <c r="D2239" i="62948"/>
  <c r="E2239" i="62948"/>
  <c r="C2240" i="62948"/>
  <c r="D2240" i="62948"/>
  <c r="E2240" i="62948"/>
  <c r="C2241" i="62948"/>
  <c r="D2241" i="62948"/>
  <c r="E2241" i="62948"/>
  <c r="C2242" i="62948"/>
  <c r="D2242" i="62948"/>
  <c r="E2242" i="62948"/>
  <c r="C2243" i="62948"/>
  <c r="D2243" i="62948"/>
  <c r="E2243" i="62948"/>
  <c r="C2244" i="62948"/>
  <c r="D2244" i="62948"/>
  <c r="E2244" i="62948"/>
  <c r="C2245" i="62948"/>
  <c r="D2245" i="62948"/>
  <c r="E2245" i="62948"/>
  <c r="C2246" i="62948"/>
  <c r="D2246" i="62948"/>
  <c r="E2246" i="62948"/>
  <c r="C2247" i="62948"/>
  <c r="D2247" i="62948"/>
  <c r="E2247" i="62948"/>
  <c r="C2248" i="62948"/>
  <c r="D2248" i="62948"/>
  <c r="E2248" i="62948"/>
  <c r="C2249" i="62948"/>
  <c r="D2249" i="62948"/>
  <c r="E2249" i="62948"/>
  <c r="C2250" i="62948"/>
  <c r="D2250" i="62948"/>
  <c r="E2250" i="62948"/>
  <c r="C2251" i="62948"/>
  <c r="D2251" i="62948"/>
  <c r="E2251" i="62948"/>
  <c r="C2252" i="62948"/>
  <c r="D2252" i="62948"/>
  <c r="E2252" i="62948"/>
  <c r="C2253" i="62948"/>
  <c r="D2253" i="62948"/>
  <c r="E2253" i="62948"/>
  <c r="C2254" i="62948"/>
  <c r="D2254" i="62948"/>
  <c r="E2254" i="62948"/>
  <c r="C2255" i="62948"/>
  <c r="D2255" i="62948"/>
  <c r="E2255" i="62948"/>
  <c r="C2256" i="62948"/>
  <c r="D2256" i="62948"/>
  <c r="E2256" i="62948"/>
  <c r="C2257" i="62948"/>
  <c r="D2257" i="62948"/>
  <c r="E2257" i="62948"/>
  <c r="C2258" i="62948"/>
  <c r="D2258" i="62948"/>
  <c r="E2258" i="62948"/>
  <c r="C2259" i="62948"/>
  <c r="D2259" i="62948"/>
  <c r="E2259" i="62948"/>
  <c r="C2260" i="62948"/>
  <c r="D2260" i="62948"/>
  <c r="E2260" i="62948"/>
  <c r="C2261" i="62948"/>
  <c r="D2261" i="62948"/>
  <c r="E2261" i="62948"/>
  <c r="C2262" i="62948"/>
  <c r="D2262" i="62948"/>
  <c r="E2262" i="62948"/>
  <c r="C2263" i="62948"/>
  <c r="D2263" i="62948"/>
  <c r="E2263" i="62948"/>
  <c r="C2264" i="62948"/>
  <c r="D2264" i="62948"/>
  <c r="E2264" i="62948"/>
  <c r="C2265" i="62948"/>
  <c r="D2265" i="62948"/>
  <c r="E2265" i="62948"/>
  <c r="C2266" i="62948"/>
  <c r="D2266" i="62948"/>
  <c r="E2266" i="62948"/>
  <c r="C2267" i="62948"/>
  <c r="D2267" i="62948"/>
  <c r="E2267" i="62948"/>
  <c r="C2268" i="62948"/>
  <c r="D2268" i="62948"/>
  <c r="E2268" i="62948"/>
  <c r="C2269" i="62948"/>
  <c r="D2269" i="62948"/>
  <c r="E2269" i="62948"/>
</calcChain>
</file>

<file path=xl/comments1.xml><?xml version="1.0" encoding="utf-8"?>
<comments xmlns="http://schemas.openxmlformats.org/spreadsheetml/2006/main">
  <authors>
    <author>Jean-Michel Laffaille</author>
  </authors>
  <commentList>
    <comment ref="B4" authorId="0">
      <text>
        <r>
          <rPr>
            <b/>
            <sz val="9"/>
            <color indexed="81"/>
            <rFont val="Geneva"/>
          </rPr>
          <t>Jean-Michel Laffaille:</t>
        </r>
        <r>
          <rPr>
            <sz val="9"/>
            <color indexed="81"/>
            <rFont val="Geneva"/>
          </rPr>
          <t xml:space="preserve">
moyenne des valeurs de la zone finale</t>
        </r>
      </text>
    </comment>
    <comment ref="H6" authorId="0">
      <text>
        <r>
          <rPr>
            <b/>
            <sz val="9"/>
            <color indexed="81"/>
            <rFont val="Geneva"/>
          </rPr>
          <t>Jean-Michel Laffaille:</t>
        </r>
        <r>
          <rPr>
            <sz val="9"/>
            <color indexed="81"/>
            <rFont val="Geneva"/>
          </rPr>
          <t xml:space="preserve">
la position d'arrêt est décalée par rapport à l'équilibre sans frottement ; on ajoute ce petit terme correctif pour optimiser le recentrage</t>
        </r>
      </text>
    </comment>
    <comment ref="L15" authorId="0">
      <text>
        <r>
          <rPr>
            <b/>
            <sz val="9"/>
            <color indexed="81"/>
            <rFont val="Geneva"/>
          </rPr>
          <t>Jean-Michel Laffaille:</t>
        </r>
        <r>
          <rPr>
            <sz val="9"/>
            <color indexed="81"/>
            <rFont val="Geneva"/>
          </rPr>
          <t xml:space="preserve">
ajout d'un frottement solide ajusté manuellement</t>
        </r>
      </text>
    </comment>
    <comment ref="M15" authorId="0">
      <text>
        <r>
          <rPr>
            <b/>
            <sz val="9"/>
            <color indexed="81"/>
            <rFont val="Geneva"/>
          </rPr>
          <t>Jean-Michel Laffaille:</t>
        </r>
        <r>
          <rPr>
            <sz val="9"/>
            <color indexed="81"/>
            <rFont val="Geneva"/>
          </rPr>
          <t xml:space="preserve">
ajout d'un frottement fluide ajusté manuellement</t>
        </r>
      </text>
    </comment>
    <comment ref="Q46" authorId="0">
      <text>
        <r>
          <rPr>
            <b/>
            <sz val="9"/>
            <color indexed="81"/>
            <rFont val="Geneva"/>
          </rPr>
          <t>Jean-Michel Laffaille:</t>
        </r>
        <r>
          <rPr>
            <sz val="9"/>
            <color indexed="81"/>
            <rFont val="Geneva"/>
          </rPr>
          <t xml:space="preserve">
la masse oscillante est connue moins précisément que la masse du palet (influence des ressorts et du fil de connexion)</t>
        </r>
      </text>
    </comment>
    <comment ref="I111" authorId="0">
      <text>
        <r>
          <rPr>
            <b/>
            <sz val="9"/>
            <color indexed="81"/>
            <rFont val="Geneva"/>
          </rPr>
          <t>Jean-Michel Laffaille:</t>
        </r>
        <r>
          <rPr>
            <sz val="9"/>
            <color indexed="81"/>
            <rFont val="Geneva"/>
          </rPr>
          <t xml:space="preserve">
valeur imposée légèrement diminuée</t>
        </r>
      </text>
    </comment>
    <comment ref="I155" authorId="0">
      <text>
        <r>
          <rPr>
            <b/>
            <sz val="9"/>
            <color indexed="81"/>
            <rFont val="Geneva"/>
          </rPr>
          <t>Jean-Michel Laffaille:</t>
        </r>
        <r>
          <rPr>
            <sz val="9"/>
            <color indexed="81"/>
            <rFont val="Geneva"/>
          </rPr>
          <t xml:space="preserve">
valeur imposée légèrement diminuée</t>
        </r>
      </text>
    </comment>
  </commentList>
</comments>
</file>

<file path=xl/sharedStrings.xml><?xml version="1.0" encoding="utf-8"?>
<sst xmlns="http://schemas.openxmlformats.org/spreadsheetml/2006/main" count="47" uniqueCount="30">
  <si>
    <t>±</t>
  </si>
  <si>
    <t>position (mm)</t>
  </si>
  <si>
    <t>potentiel  (V)</t>
  </si>
  <si>
    <t>Étude d'un oscillateur horizontal.</t>
  </si>
  <si>
    <t>Étude d'un oscillateur en translation.</t>
  </si>
  <si>
    <t>Étalonnage de la cuve.</t>
  </si>
  <si>
    <t>t (s)</t>
  </si>
  <si>
    <t>potentiel (V)</t>
  </si>
  <si>
    <t>maximums relatifs</t>
  </si>
  <si>
    <r>
      <t>k</t>
    </r>
    <r>
      <rPr>
        <b/>
        <vertAlign val="subscript"/>
        <sz val="12"/>
        <rFont val="Times New Roman"/>
      </rPr>
      <t>1</t>
    </r>
    <r>
      <rPr>
        <b/>
        <sz val="12"/>
        <rFont val="Times New Roman"/>
      </rPr>
      <t xml:space="preserve">  (N.m</t>
    </r>
    <r>
      <rPr>
        <b/>
        <vertAlign val="superscript"/>
        <sz val="12"/>
        <rFont val="Times New Roman"/>
      </rPr>
      <t>-1</t>
    </r>
    <r>
      <rPr>
        <b/>
        <sz val="12"/>
        <rFont val="Times New Roman"/>
      </rPr>
      <t>)</t>
    </r>
  </si>
  <si>
    <r>
      <t>k</t>
    </r>
    <r>
      <rPr>
        <b/>
        <vertAlign val="subscript"/>
        <sz val="12"/>
        <rFont val="Times New Roman"/>
      </rPr>
      <t>2</t>
    </r>
    <r>
      <rPr>
        <b/>
        <sz val="12"/>
        <rFont val="Times New Roman"/>
      </rPr>
      <t xml:space="preserve">  (N.m</t>
    </r>
    <r>
      <rPr>
        <b/>
        <vertAlign val="superscript"/>
        <sz val="12"/>
        <rFont val="Times New Roman"/>
      </rPr>
      <t>-1</t>
    </r>
    <r>
      <rPr>
        <b/>
        <sz val="12"/>
        <rFont val="Times New Roman"/>
      </rPr>
      <t>)</t>
    </r>
  </si>
  <si>
    <t>m  (g)</t>
  </si>
  <si>
    <t>raideurs des ressorts :</t>
  </si>
  <si>
    <t>masse :</t>
  </si>
  <si>
    <t>x (mm)</t>
  </si>
  <si>
    <t>|x| (mm)</t>
  </si>
  <si>
    <t>limite :</t>
  </si>
  <si>
    <t>décalage :</t>
  </si>
  <si>
    <t>arrêt :</t>
  </si>
  <si>
    <r>
      <t>a</t>
    </r>
    <r>
      <rPr>
        <b/>
        <sz val="12"/>
        <rFont val="Times New Roman"/>
      </rPr>
      <t xml:space="preserve">  (s</t>
    </r>
    <r>
      <rPr>
        <b/>
        <vertAlign val="superscript"/>
        <sz val="12"/>
        <rFont val="Times New Roman"/>
      </rPr>
      <t>-1</t>
    </r>
    <r>
      <rPr>
        <b/>
        <sz val="12"/>
        <rFont val="Times New Roman"/>
      </rPr>
      <t>)</t>
    </r>
  </si>
  <si>
    <r>
      <t>T  (s</t>
    </r>
    <r>
      <rPr>
        <b/>
        <sz val="12"/>
        <rFont val="Times New Roman"/>
      </rPr>
      <t>)</t>
    </r>
  </si>
  <si>
    <r>
      <t>w</t>
    </r>
    <r>
      <rPr>
        <b/>
        <vertAlign val="subscript"/>
        <sz val="12"/>
        <rFont val="Times New Roman"/>
      </rPr>
      <t>0</t>
    </r>
    <r>
      <rPr>
        <b/>
        <sz val="12"/>
        <rFont val="Times New Roman"/>
      </rPr>
      <t xml:space="preserve">  (rad.s</t>
    </r>
    <r>
      <rPr>
        <b/>
        <vertAlign val="superscript"/>
        <sz val="12"/>
        <rFont val="Times New Roman"/>
      </rPr>
      <t>-1</t>
    </r>
    <r>
      <rPr>
        <b/>
        <sz val="12"/>
        <rFont val="Times New Roman"/>
      </rPr>
      <t>)</t>
    </r>
  </si>
  <si>
    <r>
      <t>w</t>
    </r>
    <r>
      <rPr>
        <b/>
        <sz val="12"/>
        <rFont val="Times New Roman"/>
      </rPr>
      <t xml:space="preserve">  (rad.s</t>
    </r>
    <r>
      <rPr>
        <b/>
        <vertAlign val="superscript"/>
        <sz val="12"/>
        <rFont val="Times New Roman"/>
      </rPr>
      <t>-1</t>
    </r>
    <r>
      <rPr>
        <b/>
        <sz val="12"/>
        <rFont val="Times New Roman"/>
      </rPr>
      <t>)</t>
    </r>
  </si>
  <si>
    <r>
      <t>T</t>
    </r>
    <r>
      <rPr>
        <b/>
        <vertAlign val="subscript"/>
        <sz val="12"/>
        <rFont val="Times New Roman"/>
      </rPr>
      <t>th</t>
    </r>
    <r>
      <rPr>
        <b/>
        <sz val="12"/>
        <rFont val="Times New Roman"/>
      </rPr>
      <t xml:space="preserve">  (s)</t>
    </r>
  </si>
  <si>
    <t>f/k  (mm)</t>
  </si>
  <si>
    <t>pseudopériode :</t>
  </si>
  <si>
    <r>
      <t>T</t>
    </r>
    <r>
      <rPr>
        <b/>
        <vertAlign val="subscript"/>
        <sz val="12"/>
        <rFont val="Times New Roman"/>
      </rPr>
      <t>0th</t>
    </r>
    <r>
      <rPr>
        <b/>
        <sz val="12"/>
        <rFont val="Times New Roman"/>
      </rPr>
      <t xml:space="preserve">  (s)</t>
    </r>
  </si>
  <si>
    <r>
      <t>|x</t>
    </r>
    <r>
      <rPr>
        <b/>
        <vertAlign val="subscript"/>
        <sz val="12"/>
        <rFont val="Times New Roman"/>
      </rPr>
      <t>th1</t>
    </r>
    <r>
      <rPr>
        <b/>
        <sz val="12"/>
        <rFont val="Times New Roman"/>
      </rPr>
      <t>| (mm)</t>
    </r>
  </si>
  <si>
    <r>
      <t>|x</t>
    </r>
    <r>
      <rPr>
        <b/>
        <vertAlign val="subscript"/>
        <sz val="12"/>
        <rFont val="Times New Roman"/>
      </rPr>
      <t>th2</t>
    </r>
    <r>
      <rPr>
        <b/>
        <sz val="12"/>
        <rFont val="Times New Roman"/>
      </rPr>
      <t>| (mm)</t>
    </r>
  </si>
  <si>
    <r>
      <t>b</t>
    </r>
    <r>
      <rPr>
        <b/>
        <sz val="12"/>
        <rFont val="Times New Roman"/>
      </rPr>
      <t xml:space="preserve">  (s</t>
    </r>
    <r>
      <rPr>
        <b/>
        <vertAlign val="superscript"/>
        <sz val="12"/>
        <rFont val="Times New Roman"/>
      </rPr>
      <t>-1</t>
    </r>
    <r>
      <rPr>
        <b/>
        <sz val="12"/>
        <rFont val="Times New Roman"/>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</si>
</sst>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
    <numFmt numFmtId="166" formatCode="0.0000"/>
  </numFmts>
  <fonts count="22" x14ac:knownFonts="1">
    <font>
      <sz val="10"/>
      <name val="Arial"/>
    </font>
    <font>
      <sz val="10"/>
      <name val="Arial"/>
    </font>
    <font>
      <sz val="10"/>
      <color indexed="57"/>
      <name val="Arial"/>
      <family val="2"/>
    </font>
    <font>
      <sz val="10"/>
      <color indexed="17"/>
      <name val="Arial"/>
      <family val="2"/>
    </font>
    <font>
      <sz val="10"/>
      <color indexed="48"/>
      <name val="Arial"/>
      <family val="2"/>
    </font>
    <font>
      <sz val="10"/>
      <color indexed="52"/>
      <name val="Arial"/>
      <family val="2"/>
    </font>
    <font>
      <sz val="10"/>
      <color indexed="12"/>
      <name val="Arial"/>
      <family val="2"/>
    </font>
    <font>
      <sz val="10"/>
      <color indexed="56"/>
      <name val="Arial"/>
      <family val="2"/>
    </font>
    <font>
      <b/>
      <sz val="14"/>
      <name val="Textile"/>
    </font>
    <font>
      <b/>
      <sz val="12"/>
      <name val="Textile"/>
    </font>
    <font>
      <b/>
      <sz val="10"/>
      <color indexed="57"/>
      <name val="Arial"/>
    </font>
    <font>
      <b/>
      <sz val="10"/>
      <color indexed="17"/>
      <name val="Arial"/>
    </font>
    <font>
      <b/>
      <sz val="10"/>
      <color indexed="48"/>
      <name val="Arial"/>
    </font>
    <font>
      <b/>
      <sz val="10"/>
      <color indexed="12"/>
      <name val="Arial"/>
    </font>
    <font>
      <b/>
      <sz val="12"/>
      <color indexed="56"/>
      <name val="Times New Roman"/>
    </font>
    <font>
      <b/>
      <sz val="12"/>
      <name val="Times New Roman"/>
    </font>
    <font>
      <b/>
      <vertAlign val="subscript"/>
      <sz val="12"/>
      <name val="Times New Roman"/>
    </font>
    <font>
      <b/>
      <vertAlign val="superscript"/>
      <sz val="12"/>
      <name val="Times New Roman"/>
    </font>
    <font>
      <sz val="9"/>
      <color indexed="81"/>
      <name val="Geneva"/>
    </font>
    <font>
      <b/>
      <sz val="9"/>
      <color indexed="81"/>
      <name val="Geneva"/>
    </font>
    <font>
      <b/>
      <sz val="12"/>
      <name val="Symbol"/>
    </font>
    <font>
      <b/>
      <sz val="10"/>
      <name val="Times New Roman"/>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bottom/>
      <diagonal/>
    </border>
  </borders>
  <cellStyleXfs count="1">
    <xf numFmtId="0" fontId="0" fillId="0" borderId="0"/>
  </cellStyleXfs>
  <cellXfs count="64">
    <xf numFmtId="0" fontId="0" fillId="0" borderId="0" xfId="0"/>
    <xf numFmtId="0" fontId="5" fillId="0" borderId="0" xfId="0" applyFont="1"/>
    <xf numFmtId="0" fontId="7" fillId="0" borderId="0" xfId="0" applyFont="1"/>
    <xf numFmtId="0" fontId="0" fillId="0" borderId="0" xfId="0" applyAlignment="1">
      <alignment horizontal="center"/>
    </xf>
    <xf numFmtId="0" fontId="6" fillId="0" borderId="1" xfId="0" applyFont="1" applyFill="1" applyBorder="1" applyAlignment="1">
      <alignment horizontal="center"/>
    </xf>
    <xf numFmtId="0" fontId="4" fillId="0" borderId="1" xfId="0" applyFont="1" applyFill="1" applyBorder="1" applyAlignment="1">
      <alignment horizontal="center"/>
    </xf>
    <xf numFmtId="0" fontId="3" fillId="0" borderId="1" xfId="0" applyFont="1" applyFill="1" applyBorder="1" applyAlignment="1">
      <alignment horizontal="center"/>
    </xf>
    <xf numFmtId="164" fontId="2" fillId="0" borderId="1" xfId="0" applyNumberFormat="1" applyFont="1" applyFill="1" applyBorder="1" applyAlignment="1">
      <alignment horizontal="center"/>
    </xf>
    <xf numFmtId="0" fontId="6" fillId="0" borderId="2" xfId="0" applyFont="1" applyFill="1" applyBorder="1" applyAlignment="1">
      <alignment horizontal="center"/>
    </xf>
    <xf numFmtId="0" fontId="4" fillId="0" borderId="2" xfId="0" applyFont="1" applyFill="1" applyBorder="1" applyAlignment="1">
      <alignment horizontal="center"/>
    </xf>
    <xf numFmtId="0" fontId="3" fillId="0" borderId="2" xfId="0" applyFont="1" applyFill="1" applyBorder="1" applyAlignment="1">
      <alignment horizontal="center"/>
    </xf>
    <xf numFmtId="164" fontId="2" fillId="0" borderId="2" xfId="0" applyNumberFormat="1" applyFont="1" applyFill="1" applyBorder="1" applyAlignment="1">
      <alignment horizontal="center"/>
    </xf>
    <xf numFmtId="0" fontId="6" fillId="0" borderId="3" xfId="0" applyFont="1" applyFill="1" applyBorder="1" applyAlignment="1">
      <alignment horizontal="center"/>
    </xf>
    <xf numFmtId="0" fontId="4" fillId="0" borderId="3" xfId="0" applyFont="1" applyFill="1" applyBorder="1" applyAlignment="1">
      <alignment horizontal="center"/>
    </xf>
    <xf numFmtId="0" fontId="3" fillId="0" borderId="3" xfId="0" applyFont="1" applyFill="1" applyBorder="1" applyAlignment="1">
      <alignment horizontal="center"/>
    </xf>
    <xf numFmtId="164" fontId="2" fillId="0" borderId="3" xfId="0" applyNumberFormat="1" applyFont="1" applyFill="1" applyBorder="1" applyAlignment="1">
      <alignment horizontal="center"/>
    </xf>
    <xf numFmtId="0" fontId="8" fillId="0" borderId="0" xfId="0" applyFont="1"/>
    <xf numFmtId="0" fontId="9" fillId="0" borderId="0" xfId="0" applyFont="1"/>
    <xf numFmtId="0" fontId="13" fillId="0" borderId="4" xfId="0" applyFont="1" applyFill="1" applyBorder="1" applyAlignment="1">
      <alignment horizontal="center"/>
    </xf>
    <xf numFmtId="0" fontId="12" fillId="0" borderId="4" xfId="0" applyFont="1" applyFill="1" applyBorder="1" applyAlignment="1">
      <alignment horizontal="center"/>
    </xf>
    <xf numFmtId="0" fontId="11" fillId="0" borderId="4" xfId="0" applyFont="1" applyFill="1" applyBorder="1" applyAlignment="1">
      <alignment horizontal="center"/>
    </xf>
    <xf numFmtId="0" fontId="10" fillId="0" borderId="4" xfId="0" applyFont="1" applyFill="1" applyBorder="1" applyAlignment="1">
      <alignment horizontal="center"/>
    </xf>
    <xf numFmtId="0" fontId="14" fillId="0" borderId="0" xfId="0" applyFont="1"/>
    <xf numFmtId="0" fontId="15" fillId="0" borderId="0" xfId="0" applyFont="1" applyAlignment="1">
      <alignment horizontal="center"/>
    </xf>
    <xf numFmtId="166" fontId="5" fillId="0" borderId="0" xfId="0" applyNumberFormat="1" applyFont="1" applyAlignment="1">
      <alignment horizontal="center"/>
    </xf>
    <xf numFmtId="2" fontId="0" fillId="0" borderId="0" xfId="0" applyNumberFormat="1" applyAlignment="1">
      <alignment horizontal="center"/>
    </xf>
    <xf numFmtId="2" fontId="3" fillId="0" borderId="0" xfId="0" applyNumberFormat="1" applyFont="1" applyAlignment="1">
      <alignment horizontal="center"/>
    </xf>
    <xf numFmtId="165" fontId="4" fillId="0" borderId="0" xfId="0" applyNumberFormat="1" applyFont="1" applyAlignment="1">
      <alignment horizontal="center"/>
    </xf>
    <xf numFmtId="165" fontId="1" fillId="0" borderId="0" xfId="0" applyNumberFormat="1" applyFont="1" applyAlignment="1">
      <alignment horizontal="center"/>
    </xf>
    <xf numFmtId="165" fontId="6" fillId="0" borderId="0" xfId="0" applyNumberFormat="1" applyFont="1" applyAlignment="1">
      <alignment horizontal="center"/>
    </xf>
    <xf numFmtId="166" fontId="5" fillId="0" borderId="5" xfId="0" applyNumberFormat="1" applyFont="1" applyBorder="1" applyAlignment="1">
      <alignment horizontal="center"/>
    </xf>
    <xf numFmtId="2" fontId="3" fillId="0" borderId="6" xfId="0" applyNumberFormat="1" applyFont="1" applyBorder="1" applyAlignment="1">
      <alignment horizontal="center"/>
    </xf>
    <xf numFmtId="2" fontId="0" fillId="0" borderId="6" xfId="0" applyNumberFormat="1" applyBorder="1" applyAlignment="1">
      <alignment horizontal="center"/>
    </xf>
    <xf numFmtId="165" fontId="4" fillId="0" borderId="6" xfId="0" applyNumberFormat="1" applyFont="1" applyBorder="1" applyAlignment="1">
      <alignment horizontal="center"/>
    </xf>
    <xf numFmtId="165" fontId="1" fillId="0" borderId="7" xfId="0" applyNumberFormat="1" applyFont="1" applyBorder="1" applyAlignment="1">
      <alignment horizontal="center"/>
    </xf>
    <xf numFmtId="165" fontId="0" fillId="0" borderId="0" xfId="0" applyNumberFormat="1" applyAlignment="1">
      <alignment horizontal="center"/>
    </xf>
    <xf numFmtId="166" fontId="5" fillId="0" borderId="0" xfId="0" applyNumberFormat="1" applyFont="1" applyBorder="1" applyAlignment="1">
      <alignment horizontal="center"/>
    </xf>
    <xf numFmtId="2" fontId="3" fillId="0" borderId="0" xfId="0" applyNumberFormat="1" applyFont="1" applyBorder="1" applyAlignment="1">
      <alignment horizontal="center"/>
    </xf>
    <xf numFmtId="2" fontId="0" fillId="0" borderId="0" xfId="0" applyNumberFormat="1" applyBorder="1" applyAlignment="1">
      <alignment horizontal="center"/>
    </xf>
    <xf numFmtId="165" fontId="4" fillId="0" borderId="0" xfId="0" applyNumberFormat="1" applyFont="1" applyBorder="1" applyAlignment="1">
      <alignment horizontal="center"/>
    </xf>
    <xf numFmtId="165" fontId="1" fillId="0" borderId="0" xfId="0" applyNumberFormat="1" applyFont="1" applyBorder="1" applyAlignment="1">
      <alignment horizontal="center"/>
    </xf>
    <xf numFmtId="165" fontId="0" fillId="0" borderId="0" xfId="0" applyNumberFormat="1"/>
    <xf numFmtId="0" fontId="0" fillId="0" borderId="5" xfId="0" applyBorder="1"/>
    <xf numFmtId="0" fontId="15" fillId="0" borderId="6" xfId="0" applyFont="1" applyBorder="1" applyAlignment="1">
      <alignment horizontal="center"/>
    </xf>
    <xf numFmtId="0" fontId="0" fillId="0" borderId="7" xfId="0" applyBorder="1"/>
    <xf numFmtId="0" fontId="14" fillId="0" borderId="5" xfId="0" applyFont="1" applyBorder="1"/>
    <xf numFmtId="166" fontId="5" fillId="0" borderId="8" xfId="0" applyNumberFormat="1" applyFont="1" applyBorder="1" applyAlignment="1">
      <alignment horizontal="center"/>
    </xf>
    <xf numFmtId="2" fontId="3" fillId="0" borderId="8" xfId="0" applyNumberFormat="1" applyFont="1" applyBorder="1" applyAlignment="1">
      <alignment horizontal="center"/>
    </xf>
    <xf numFmtId="2" fontId="0" fillId="0" borderId="8" xfId="0" applyNumberFormat="1" applyBorder="1" applyAlignment="1">
      <alignment horizontal="center"/>
    </xf>
    <xf numFmtId="165" fontId="4" fillId="0" borderId="8" xfId="0" applyNumberFormat="1" applyFont="1" applyBorder="1" applyAlignment="1">
      <alignment horizontal="center"/>
    </xf>
    <xf numFmtId="165" fontId="1" fillId="0" borderId="8" xfId="0" applyNumberFormat="1" applyFont="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2" fontId="0" fillId="0" borderId="7" xfId="0" applyNumberFormat="1" applyBorder="1" applyAlignment="1">
      <alignment horizontal="center"/>
    </xf>
    <xf numFmtId="0" fontId="20" fillId="0" borderId="0" xfId="0" applyFont="1" applyAlignment="1">
      <alignment horizontal="center"/>
    </xf>
    <xf numFmtId="0" fontId="0" fillId="0" borderId="0" xfId="0" applyBorder="1"/>
    <xf numFmtId="1" fontId="1" fillId="0" borderId="0" xfId="0" applyNumberFormat="1" applyFont="1" applyAlignment="1">
      <alignment horizontal="center"/>
    </xf>
    <xf numFmtId="0" fontId="0" fillId="0" borderId="6" xfId="0" applyBorder="1"/>
    <xf numFmtId="0" fontId="21" fillId="0" borderId="0" xfId="0" applyFont="1" applyAlignment="1">
      <alignment horizontal="center"/>
    </xf>
    <xf numFmtId="166" fontId="0" fillId="0" borderId="0" xfId="0" applyNumberFormat="1" applyAlignment="1">
      <alignment horizontal="center"/>
    </xf>
    <xf numFmtId="164" fontId="7" fillId="0" borderId="0" xfId="0" applyNumberFormat="1" applyFont="1" applyAlignment="1">
      <alignment horizontal="center"/>
    </xf>
    <xf numFmtId="164" fontId="0" fillId="0" borderId="0" xfId="0" applyNumberFormat="1" applyAlignment="1">
      <alignment horizontal="center"/>
    </xf>
    <xf numFmtId="165" fontId="0" fillId="0" borderId="9" xfId="0" applyNumberFormat="1" applyBorder="1" applyAlignment="1">
      <alignment horizontal="center"/>
    </xf>
    <xf numFmtId="165" fontId="0" fillId="0" borderId="0" xfId="0" applyNumberFormat="1" applyBorder="1" applyAlignment="1">
      <alignment horizontal="center"/>
    </xf>
  </cellXfs>
  <cellStyles count="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1"/>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71541978887"/>
          <c:y val="0.0509931172330939"/>
          <c:w val="0.852439405243711"/>
          <c:h val="0.829291760781913"/>
        </c:manualLayout>
      </c:layout>
      <c:scatterChart>
        <c:scatterStyle val="lineMarker"/>
        <c:varyColors val="0"/>
        <c:ser>
          <c:idx val="0"/>
          <c:order val="0"/>
          <c:spPr>
            <a:ln w="28575">
              <a:noFill/>
            </a:ln>
          </c:spPr>
          <c:marker>
            <c:symbol val="diamond"/>
            <c:size val="3"/>
            <c:spPr>
              <a:solidFill>
                <a:srgbClr val="0000D4"/>
              </a:solidFill>
              <a:ln>
                <a:solidFill>
                  <a:srgbClr val="0000D4"/>
                </a:solidFill>
                <a:prstDash val="solid"/>
              </a:ln>
            </c:spPr>
          </c:marker>
          <c:trendline>
            <c:spPr>
              <a:ln w="12700">
                <a:solidFill>
                  <a:srgbClr val="DD0806"/>
                </a:solidFill>
                <a:prstDash val="solid"/>
              </a:ln>
            </c:spPr>
            <c:trendlineType val="linear"/>
            <c:dispRSqr val="0"/>
            <c:dispEq val="1"/>
            <c:trendlineLbl>
              <c:layout>
                <c:manualLayout>
                  <c:x val="-0.0507370782617193"/>
                  <c:y val="0.353910850829851"/>
                </c:manualLayout>
              </c:layout>
              <c:numFmt formatCode="0.00" sourceLinked="0"/>
              <c:spPr>
                <a:solidFill>
                  <a:srgbClr val="FFFFFF"/>
                </a:solidFill>
                <a:ln w="3175">
                  <a:solidFill>
                    <a:srgbClr val="000000"/>
                  </a:solidFill>
                  <a:prstDash val="solid"/>
                </a:ln>
              </c:spPr>
              <c:txPr>
                <a:bodyPr/>
                <a:lstStyle/>
                <a:p>
                  <a:pPr>
                    <a:defRPr sz="1200" b="0" i="0" u="none" strike="noStrike" baseline="0">
                      <a:solidFill>
                        <a:srgbClr val="DD0806"/>
                      </a:solidFill>
                      <a:latin typeface="Arial"/>
                      <a:ea typeface="Arial"/>
                      <a:cs typeface="Arial"/>
                    </a:defRPr>
                  </a:pPr>
                  <a:endParaRPr lang="fr-FR"/>
                </a:p>
              </c:txPr>
            </c:trendlineLbl>
          </c:trendline>
          <c:errBars>
            <c:errDir val="x"/>
            <c:errBarType val="both"/>
            <c:errValType val="cust"/>
            <c:noEndCap val="0"/>
            <c:plus>
              <c:numRef>
                <c:f>étalonnage!$E$5:$E$11</c:f>
                <c:numCache>
                  <c:formatCode>General</c:formatCode>
                  <c:ptCount val="7"/>
                  <c:pt idx="0">
                    <c:v>0.03346</c:v>
                  </c:pt>
                  <c:pt idx="1">
                    <c:v>0.05088</c:v>
                  </c:pt>
                  <c:pt idx="2">
                    <c:v>0.0676</c:v>
                  </c:pt>
                  <c:pt idx="3">
                    <c:v>0.08464</c:v>
                  </c:pt>
                  <c:pt idx="4">
                    <c:v>0.10186</c:v>
                  </c:pt>
                  <c:pt idx="5">
                    <c:v>0.11942</c:v>
                  </c:pt>
                  <c:pt idx="6">
                    <c:v>0.1371</c:v>
                  </c:pt>
                </c:numCache>
              </c:numRef>
            </c:plus>
            <c:minus>
              <c:numRef>
                <c:f>étalonnage!$E$5:$E$11</c:f>
                <c:numCache>
                  <c:formatCode>General</c:formatCode>
                  <c:ptCount val="7"/>
                  <c:pt idx="0">
                    <c:v>0.03346</c:v>
                  </c:pt>
                  <c:pt idx="1">
                    <c:v>0.05088</c:v>
                  </c:pt>
                  <c:pt idx="2">
                    <c:v>0.0676</c:v>
                  </c:pt>
                  <c:pt idx="3">
                    <c:v>0.08464</c:v>
                  </c:pt>
                  <c:pt idx="4">
                    <c:v>0.10186</c:v>
                  </c:pt>
                  <c:pt idx="5">
                    <c:v>0.11942</c:v>
                  </c:pt>
                  <c:pt idx="6">
                    <c:v>0.1371</c:v>
                  </c:pt>
                </c:numCache>
              </c:numRef>
            </c:minus>
            <c:spPr>
              <a:ln w="12700">
                <a:solidFill>
                  <a:srgbClr val="000000"/>
                </a:solidFill>
                <a:prstDash val="solid"/>
              </a:ln>
            </c:spPr>
          </c:errBars>
          <c:errBars>
            <c:errDir val="y"/>
            <c:errBarType val="both"/>
            <c:errValType val="cust"/>
            <c:noEndCap val="0"/>
            <c:plus>
              <c:numRef>
                <c:f>étalonnage!$C$5:$C$11</c:f>
                <c:numCache>
                  <c:formatCode>General</c:formatCode>
                  <c:ptCount val="7"/>
                  <c:pt idx="0">
                    <c:v>0.5</c:v>
                  </c:pt>
                  <c:pt idx="1">
                    <c:v>0.5</c:v>
                  </c:pt>
                  <c:pt idx="2">
                    <c:v>0.5</c:v>
                  </c:pt>
                  <c:pt idx="3">
                    <c:v>0.5</c:v>
                  </c:pt>
                  <c:pt idx="4">
                    <c:v>0.5</c:v>
                  </c:pt>
                  <c:pt idx="5">
                    <c:v>0.5</c:v>
                  </c:pt>
                  <c:pt idx="6">
                    <c:v>0.5</c:v>
                  </c:pt>
                </c:numCache>
              </c:numRef>
            </c:plus>
            <c:minus>
              <c:numRef>
                <c:f>étalonnage!$C$5:$C$11</c:f>
                <c:numCache>
                  <c:formatCode>General</c:formatCode>
                  <c:ptCount val="7"/>
                  <c:pt idx="0">
                    <c:v>0.5</c:v>
                  </c:pt>
                  <c:pt idx="1">
                    <c:v>0.5</c:v>
                  </c:pt>
                  <c:pt idx="2">
                    <c:v>0.5</c:v>
                  </c:pt>
                  <c:pt idx="3">
                    <c:v>0.5</c:v>
                  </c:pt>
                  <c:pt idx="4">
                    <c:v>0.5</c:v>
                  </c:pt>
                  <c:pt idx="5">
                    <c:v>0.5</c:v>
                  </c:pt>
                  <c:pt idx="6">
                    <c:v>0.5</c:v>
                  </c:pt>
                </c:numCache>
              </c:numRef>
            </c:minus>
            <c:spPr>
              <a:ln w="12700">
                <a:solidFill>
                  <a:srgbClr val="000000"/>
                </a:solidFill>
                <a:prstDash val="solid"/>
              </a:ln>
            </c:spPr>
          </c:errBars>
          <c:xVal>
            <c:numRef>
              <c:f>étalonnage!$D$5:$D$11</c:f>
              <c:numCache>
                <c:formatCode>General</c:formatCode>
                <c:ptCount val="7"/>
                <c:pt idx="0">
                  <c:v>1.673</c:v>
                </c:pt>
                <c:pt idx="1">
                  <c:v>2.544</c:v>
                </c:pt>
                <c:pt idx="2">
                  <c:v>3.38</c:v>
                </c:pt>
                <c:pt idx="3">
                  <c:v>4.232</c:v>
                </c:pt>
                <c:pt idx="4">
                  <c:v>5.093</c:v>
                </c:pt>
                <c:pt idx="5">
                  <c:v>5.971</c:v>
                </c:pt>
                <c:pt idx="6">
                  <c:v>6.855</c:v>
                </c:pt>
              </c:numCache>
            </c:numRef>
          </c:xVal>
          <c:yVal>
            <c:numRef>
              <c:f>étalonnage!$B$5:$B$11</c:f>
              <c:numCache>
                <c:formatCode>General</c:formatCode>
                <c:ptCount val="7"/>
                <c:pt idx="0">
                  <c:v>40.0</c:v>
                </c:pt>
                <c:pt idx="1">
                  <c:v>60.0</c:v>
                </c:pt>
                <c:pt idx="2">
                  <c:v>80.0</c:v>
                </c:pt>
                <c:pt idx="3">
                  <c:v>100.0</c:v>
                </c:pt>
                <c:pt idx="4">
                  <c:v>120.0</c:v>
                </c:pt>
                <c:pt idx="5">
                  <c:v>140.0</c:v>
                </c:pt>
                <c:pt idx="6">
                  <c:v>160.0</c:v>
                </c:pt>
              </c:numCache>
            </c:numRef>
          </c:yVal>
          <c:smooth val="0"/>
        </c:ser>
        <c:dLbls>
          <c:showLegendKey val="0"/>
          <c:showVal val="0"/>
          <c:showCatName val="0"/>
          <c:showSerName val="0"/>
          <c:showPercent val="0"/>
          <c:showBubbleSize val="0"/>
        </c:dLbls>
        <c:axId val="2092533432"/>
        <c:axId val="2092484392"/>
      </c:scatterChart>
      <c:valAx>
        <c:axId val="2092533432"/>
        <c:scaling>
          <c:orientation val="minMax"/>
          <c:min val="1.0"/>
        </c:scaling>
        <c:delete val="0"/>
        <c:axPos val="b"/>
        <c:majorGridlines>
          <c:spPr>
            <a:ln w="3175">
              <a:solidFill>
                <a:srgbClr val="000000"/>
              </a:solidFill>
              <a:prstDash val="solid"/>
            </a:ln>
          </c:spPr>
        </c:majorGridlines>
        <c:title>
          <c:tx>
            <c:rich>
              <a:bodyPr/>
              <a:lstStyle/>
              <a:p>
                <a:pPr>
                  <a:defRPr sz="1400" b="1" i="0" u="none" strike="noStrike" baseline="0">
                    <a:solidFill>
                      <a:srgbClr val="000000"/>
                    </a:solidFill>
                    <a:latin typeface="Arial"/>
                    <a:ea typeface="Arial"/>
                    <a:cs typeface="Arial"/>
                  </a:defRPr>
                </a:pPr>
                <a:r>
                  <a:rPr lang="fr-FR" sz="1400"/>
                  <a:t>potentiel ( V )</a:t>
                </a:r>
              </a:p>
            </c:rich>
          </c:tx>
          <c:layout>
            <c:manualLayout>
              <c:xMode val="edge"/>
              <c:yMode val="edge"/>
              <c:x val="0.44185126348577"/>
              <c:y val="0.93395621793924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fr-FR"/>
          </a:p>
        </c:txPr>
        <c:crossAx val="2092484392"/>
        <c:crosses val="autoZero"/>
        <c:crossBetween val="midCat"/>
      </c:valAx>
      <c:valAx>
        <c:axId val="2092484392"/>
        <c:scaling>
          <c:orientation val="minMax"/>
          <c:min val="20.0"/>
        </c:scaling>
        <c:delete val="0"/>
        <c:axPos val="l"/>
        <c:majorGridlines>
          <c:spPr>
            <a:ln w="3175">
              <a:solidFill>
                <a:srgbClr val="000000"/>
              </a:solidFill>
              <a:prstDash val="solid"/>
            </a:ln>
          </c:spPr>
        </c:majorGridlines>
        <c:title>
          <c:tx>
            <c:rich>
              <a:bodyPr/>
              <a:lstStyle/>
              <a:p>
                <a:pPr>
                  <a:defRPr sz="1400" b="1" i="0" u="none" strike="noStrike" baseline="0">
                    <a:solidFill>
                      <a:srgbClr val="000000"/>
                    </a:solidFill>
                    <a:latin typeface="Arial"/>
                    <a:ea typeface="Arial"/>
                    <a:cs typeface="Arial"/>
                  </a:defRPr>
                </a:pPr>
                <a:r>
                  <a:rPr lang="fr-FR" sz="1400"/>
                  <a:t>Position (mm)</a:t>
                </a:r>
              </a:p>
            </c:rich>
          </c:tx>
          <c:layout>
            <c:manualLayout>
              <c:xMode val="edge"/>
              <c:yMode val="edge"/>
              <c:x val="0.00833680700291788"/>
              <c:y val="0.33280868041628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fr-FR"/>
          </a:p>
        </c:txPr>
        <c:crossAx val="2092533432"/>
        <c:crosses val="autoZero"/>
        <c:crossBetween val="midCat"/>
      </c:valAx>
      <c:spPr>
        <a:solidFill>
          <a:srgbClr val="FFFFCC"/>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fr-FR"/>
    </a:p>
  </c:txPr>
  <c:printSettings>
    <c:headerFooter/>
    <c:pageMargins b="1.0" l="0.75" r="0.75" t="1.0" header="0.4921259845" footer="0.492125984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1"/>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0924918943955535"/>
          <c:y val="0.0751634586616136"/>
          <c:w val="0.870141900711609"/>
          <c:h val="0.764706396994493"/>
        </c:manualLayout>
      </c:layout>
      <c:scatterChart>
        <c:scatterStyle val="lineMarker"/>
        <c:varyColors val="0"/>
        <c:ser>
          <c:idx val="0"/>
          <c:order val="0"/>
          <c:spPr>
            <a:ln w="28575">
              <a:noFill/>
            </a:ln>
          </c:spPr>
          <c:marker>
            <c:symbol val="diamond"/>
            <c:size val="3"/>
            <c:spPr>
              <a:solidFill>
                <a:srgbClr val="000080"/>
              </a:solidFill>
              <a:ln>
                <a:solidFill>
                  <a:srgbClr val="000080"/>
                </a:solidFill>
                <a:prstDash val="solid"/>
              </a:ln>
            </c:spPr>
          </c:marker>
          <c:trendline>
            <c:spPr>
              <a:ln w="12700">
                <a:solidFill>
                  <a:srgbClr val="DD0806"/>
                </a:solidFill>
                <a:prstDash val="solid"/>
              </a:ln>
            </c:spPr>
            <c:trendlineType val="linear"/>
            <c:dispRSqr val="0"/>
            <c:dispEq val="1"/>
            <c:trendlineLbl>
              <c:layout>
                <c:manualLayout>
                  <c:x val="-0.295507042761295"/>
                  <c:y val="0.0950675875203851"/>
                </c:manualLayout>
              </c:layout>
              <c:numFmt formatCode="General" sourceLinked="0"/>
              <c:spPr>
                <a:solidFill>
                  <a:srgbClr val="FFFFFF"/>
                </a:solidFill>
                <a:ln w="3175">
                  <a:solidFill>
                    <a:srgbClr val="000000"/>
                  </a:solidFill>
                  <a:prstDash val="solid"/>
                </a:ln>
              </c:spPr>
              <c:txPr>
                <a:bodyPr/>
                <a:lstStyle/>
                <a:p>
                  <a:pPr>
                    <a:defRPr sz="1200" b="0" i="0" u="none" strike="noStrike" baseline="0">
                      <a:solidFill>
                        <a:srgbClr val="000000"/>
                      </a:solidFill>
                      <a:latin typeface="Verdana"/>
                      <a:ea typeface="Verdana"/>
                      <a:cs typeface="Verdana"/>
                    </a:defRPr>
                  </a:pPr>
                  <a:endParaRPr lang="fr-FR"/>
                </a:p>
              </c:txPr>
            </c:trendlineLbl>
          </c:trendline>
          <c:xVal>
            <c:numRef>
              <c:f>mesures!$G$17:$G$60</c:f>
              <c:numCache>
                <c:formatCode>0</c:formatCode>
                <c:ptCount val="44"/>
                <c:pt idx="0">
                  <c:v>0.0</c:v>
                </c:pt>
                <c:pt idx="1">
                  <c:v>1.0</c:v>
                </c:pt>
                <c:pt idx="2">
                  <c:v>2.0</c:v>
                </c:pt>
                <c:pt idx="3">
                  <c:v>3.0</c:v>
                </c:pt>
                <c:pt idx="4">
                  <c:v>4.0</c:v>
                </c:pt>
                <c:pt idx="5">
                  <c:v>5.0</c:v>
                </c:pt>
                <c:pt idx="6">
                  <c:v>6.0</c:v>
                </c:pt>
                <c:pt idx="7">
                  <c:v>7.0</c:v>
                </c:pt>
                <c:pt idx="8">
                  <c:v>8.0</c:v>
                </c:pt>
                <c:pt idx="9">
                  <c:v>9.0</c:v>
                </c:pt>
                <c:pt idx="10">
                  <c:v>10.0</c:v>
                </c:pt>
                <c:pt idx="11">
                  <c:v>11.0</c:v>
                </c:pt>
                <c:pt idx="12">
                  <c:v>12.0</c:v>
                </c:pt>
                <c:pt idx="13">
                  <c:v>13.0</c:v>
                </c:pt>
                <c:pt idx="14">
                  <c:v>14.0</c:v>
                </c:pt>
                <c:pt idx="15">
                  <c:v>15.0</c:v>
                </c:pt>
                <c:pt idx="16">
                  <c:v>16.0</c:v>
                </c:pt>
                <c:pt idx="17">
                  <c:v>17.0</c:v>
                </c:pt>
                <c:pt idx="18">
                  <c:v>18.0</c:v>
                </c:pt>
                <c:pt idx="19">
                  <c:v>19.0</c:v>
                </c:pt>
                <c:pt idx="20">
                  <c:v>20.0</c:v>
                </c:pt>
                <c:pt idx="21">
                  <c:v>21.0</c:v>
                </c:pt>
                <c:pt idx="22">
                  <c:v>22.0</c:v>
                </c:pt>
                <c:pt idx="23">
                  <c:v>23.0</c:v>
                </c:pt>
                <c:pt idx="24">
                  <c:v>24.0</c:v>
                </c:pt>
                <c:pt idx="25">
                  <c:v>25.0</c:v>
                </c:pt>
                <c:pt idx="26">
                  <c:v>26.0</c:v>
                </c:pt>
                <c:pt idx="27">
                  <c:v>27.0</c:v>
                </c:pt>
                <c:pt idx="28">
                  <c:v>28.0</c:v>
                </c:pt>
                <c:pt idx="29">
                  <c:v>29.0</c:v>
                </c:pt>
                <c:pt idx="30">
                  <c:v>30.0</c:v>
                </c:pt>
                <c:pt idx="31">
                  <c:v>31.0</c:v>
                </c:pt>
                <c:pt idx="32">
                  <c:v>32.0</c:v>
                </c:pt>
                <c:pt idx="33">
                  <c:v>33.0</c:v>
                </c:pt>
                <c:pt idx="34">
                  <c:v>34.0</c:v>
                </c:pt>
                <c:pt idx="35">
                  <c:v>35.0</c:v>
                </c:pt>
                <c:pt idx="36">
                  <c:v>36.0</c:v>
                </c:pt>
                <c:pt idx="37">
                  <c:v>37.0</c:v>
                </c:pt>
                <c:pt idx="38">
                  <c:v>38.0</c:v>
                </c:pt>
                <c:pt idx="39">
                  <c:v>39.0</c:v>
                </c:pt>
                <c:pt idx="40">
                  <c:v>40.0</c:v>
                </c:pt>
                <c:pt idx="41">
                  <c:v>41.0</c:v>
                </c:pt>
                <c:pt idx="42">
                  <c:v>42.0</c:v>
                </c:pt>
                <c:pt idx="43">
                  <c:v>43.0</c:v>
                </c:pt>
              </c:numCache>
            </c:numRef>
          </c:xVal>
          <c:yVal>
            <c:numRef>
              <c:f>mesures!$H$17:$H$60</c:f>
              <c:numCache>
                <c:formatCode>0.0000</c:formatCode>
                <c:ptCount val="44"/>
                <c:pt idx="0">
                  <c:v>0.78632478632479</c:v>
                </c:pt>
                <c:pt idx="1">
                  <c:v>1.001221001221</c:v>
                </c:pt>
                <c:pt idx="2">
                  <c:v>1.2454212454212</c:v>
                </c:pt>
                <c:pt idx="3">
                  <c:v>1.4700854700855</c:v>
                </c:pt>
                <c:pt idx="4">
                  <c:v>1.7142857142857</c:v>
                </c:pt>
                <c:pt idx="5">
                  <c:v>1.9438339438339</c:v>
                </c:pt>
                <c:pt idx="6">
                  <c:v>2.1831501831502</c:v>
                </c:pt>
                <c:pt idx="7">
                  <c:v>2.4126984126984</c:v>
                </c:pt>
                <c:pt idx="8">
                  <c:v>2.6471306471306</c:v>
                </c:pt>
                <c:pt idx="9">
                  <c:v>2.8815628815629</c:v>
                </c:pt>
                <c:pt idx="10">
                  <c:v>3.1159951159951</c:v>
                </c:pt>
                <c:pt idx="11">
                  <c:v>3.3455433455433</c:v>
                </c:pt>
                <c:pt idx="12">
                  <c:v>3.5799755799756</c:v>
                </c:pt>
                <c:pt idx="13">
                  <c:v>3.8144078144078</c:v>
                </c:pt>
                <c:pt idx="14">
                  <c:v>4.0537240537241</c:v>
                </c:pt>
                <c:pt idx="15">
                  <c:v>4.2783882783883</c:v>
                </c:pt>
                <c:pt idx="16">
                  <c:v>4.5177045177045</c:v>
                </c:pt>
                <c:pt idx="17">
                  <c:v>4.7423687423687</c:v>
                </c:pt>
                <c:pt idx="18">
                  <c:v>4.986568986569</c:v>
                </c:pt>
                <c:pt idx="19">
                  <c:v>5.2161172161172</c:v>
                </c:pt>
                <c:pt idx="20">
                  <c:v>5.4505494505495</c:v>
                </c:pt>
                <c:pt idx="21">
                  <c:v>5.6800976800977</c:v>
                </c:pt>
                <c:pt idx="22">
                  <c:v>5.9096459096459</c:v>
                </c:pt>
                <c:pt idx="23">
                  <c:v>6.1587301587302</c:v>
                </c:pt>
                <c:pt idx="24">
                  <c:v>6.3833943833944</c:v>
                </c:pt>
                <c:pt idx="25">
                  <c:v>6.6227106227106</c:v>
                </c:pt>
                <c:pt idx="26">
                  <c:v>6.8473748473748</c:v>
                </c:pt>
                <c:pt idx="27">
                  <c:v>7.0818070818071</c:v>
                </c:pt>
                <c:pt idx="28">
                  <c:v>7.3260073260073</c:v>
                </c:pt>
                <c:pt idx="29">
                  <c:v>7.5604395604396</c:v>
                </c:pt>
                <c:pt idx="30">
                  <c:v>7.7948717948718</c:v>
                </c:pt>
                <c:pt idx="31">
                  <c:v>8.034188034188</c:v>
                </c:pt>
                <c:pt idx="32">
                  <c:v>8.2539682539683</c:v>
                </c:pt>
                <c:pt idx="33">
                  <c:v>8.4981684981685</c:v>
                </c:pt>
                <c:pt idx="34">
                  <c:v>8.722832722832701</c:v>
                </c:pt>
                <c:pt idx="35">
                  <c:v>8.957264957265</c:v>
                </c:pt>
                <c:pt idx="36">
                  <c:v>9.1916971916972</c:v>
                </c:pt>
                <c:pt idx="37">
                  <c:v>9.4065934065934</c:v>
                </c:pt>
                <c:pt idx="38">
                  <c:v>9.6556776556777</c:v>
                </c:pt>
                <c:pt idx="39">
                  <c:v>9.8949938949939</c:v>
                </c:pt>
                <c:pt idx="40">
                  <c:v>10.124542124542</c:v>
                </c:pt>
                <c:pt idx="41">
                  <c:v>10.339438339438</c:v>
                </c:pt>
                <c:pt idx="42">
                  <c:v>10.549450549451</c:v>
                </c:pt>
                <c:pt idx="43">
                  <c:v>10.764346764347</c:v>
                </c:pt>
              </c:numCache>
            </c:numRef>
          </c:yVal>
          <c:smooth val="0"/>
        </c:ser>
        <c:dLbls>
          <c:showLegendKey val="0"/>
          <c:showVal val="0"/>
          <c:showCatName val="0"/>
          <c:showSerName val="0"/>
          <c:showPercent val="0"/>
          <c:showBubbleSize val="0"/>
        </c:dLbls>
        <c:axId val="2105227176"/>
        <c:axId val="2105174152"/>
      </c:scatterChart>
      <c:valAx>
        <c:axId val="2105227176"/>
        <c:scaling>
          <c:orientation val="minMax"/>
          <c:max val="45.0"/>
        </c:scaling>
        <c:delete val="0"/>
        <c:axPos val="b"/>
        <c:majorGridlines>
          <c:spPr>
            <a:ln w="3175">
              <a:solidFill>
                <a:srgbClr val="000000"/>
              </a:solidFill>
              <a:prstDash val="solid"/>
            </a:ln>
          </c:spPr>
        </c:majorGridlines>
        <c:title>
          <c:tx>
            <c:rich>
              <a:bodyPr/>
              <a:lstStyle/>
              <a:p>
                <a:pPr>
                  <a:defRPr sz="1200" b="1" i="0" u="none" strike="noStrike" baseline="0">
                    <a:solidFill>
                      <a:srgbClr val="000000"/>
                    </a:solidFill>
                    <a:latin typeface="Verdana"/>
                    <a:ea typeface="Verdana"/>
                    <a:cs typeface="Verdana"/>
                  </a:defRPr>
                </a:pPr>
                <a:r>
                  <a:rPr lang="fr-FR"/>
                  <a:t>n° extremum</a:t>
                </a:r>
              </a:p>
            </c:rich>
          </c:tx>
          <c:layout>
            <c:manualLayout>
              <c:xMode val="edge"/>
              <c:yMode val="edge"/>
              <c:x val="0.419871854253512"/>
              <c:y val="0.924837373269518"/>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Verdana"/>
                <a:ea typeface="Verdana"/>
                <a:cs typeface="Verdana"/>
              </a:defRPr>
            </a:pPr>
            <a:endParaRPr lang="fr-FR"/>
          </a:p>
        </c:txPr>
        <c:crossAx val="2105174152"/>
        <c:crosses val="autoZero"/>
        <c:crossBetween val="midCat"/>
      </c:valAx>
      <c:valAx>
        <c:axId val="2105174152"/>
        <c:scaling>
          <c:orientation val="minMax"/>
        </c:scaling>
        <c:delete val="0"/>
        <c:axPos val="l"/>
        <c:majorGridlines>
          <c:spPr>
            <a:ln w="3175">
              <a:solidFill>
                <a:srgbClr val="000000"/>
              </a:solidFill>
              <a:prstDash val="solid"/>
            </a:ln>
          </c:spPr>
        </c:majorGridlines>
        <c:title>
          <c:tx>
            <c:rich>
              <a:bodyPr/>
              <a:lstStyle/>
              <a:p>
                <a:pPr>
                  <a:defRPr sz="1400" b="1" i="0" u="none" strike="noStrike" baseline="0">
                    <a:solidFill>
                      <a:srgbClr val="000000"/>
                    </a:solidFill>
                    <a:latin typeface="Verdana"/>
                    <a:ea typeface="Verdana"/>
                    <a:cs typeface="Verdana"/>
                  </a:defRPr>
                </a:pPr>
                <a:r>
                  <a:rPr lang="fr-FR" sz="1400" i="1"/>
                  <a:t>t</a:t>
                </a:r>
                <a:r>
                  <a:rPr lang="fr-FR" sz="1400"/>
                  <a:t>  (s)</a:t>
                </a:r>
              </a:p>
            </c:rich>
          </c:tx>
          <c:layout>
            <c:manualLayout>
              <c:xMode val="edge"/>
              <c:yMode val="edge"/>
              <c:x val="0.0106539222704114"/>
              <c:y val="0.36601332921620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Verdana"/>
                <a:ea typeface="Verdana"/>
                <a:cs typeface="Verdana"/>
              </a:defRPr>
            </a:pPr>
            <a:endParaRPr lang="fr-FR"/>
          </a:p>
        </c:txPr>
        <c:crossAx val="2105227176"/>
        <c:crosses val="autoZero"/>
        <c:crossBetween val="midCat"/>
      </c:valAx>
      <c:spPr>
        <a:solidFill>
          <a:srgbClr val="FFFFCC"/>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Verdana"/>
          <a:ea typeface="Verdana"/>
          <a:cs typeface="Verdana"/>
        </a:defRPr>
      </a:pPr>
      <a:endParaRPr lang="fr-FR"/>
    </a:p>
  </c:txPr>
  <c:printSettings>
    <c:headerFooter/>
    <c:pageMargins b="1.0" l="0.75" r="0.75" t="1.0"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1"/>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
          <c:y val="0.0634006432795649"/>
          <c:w val="0.867741935483871"/>
          <c:h val="0.792491336768388"/>
        </c:manualLayout>
      </c:layout>
      <c:scatterChart>
        <c:scatterStyle val="lineMarker"/>
        <c:varyColors val="0"/>
        <c:ser>
          <c:idx val="0"/>
          <c:order val="0"/>
          <c:spPr>
            <a:ln w="28575">
              <a:noFill/>
            </a:ln>
          </c:spPr>
          <c:marker>
            <c:symbol val="diamond"/>
            <c:size val="2"/>
            <c:spPr>
              <a:solidFill>
                <a:srgbClr val="000080"/>
              </a:solidFill>
              <a:ln>
                <a:solidFill>
                  <a:srgbClr val="000080"/>
                </a:solidFill>
                <a:prstDash val="solid"/>
              </a:ln>
            </c:spPr>
          </c:marker>
          <c:xVal>
            <c:numRef>
              <c:f>mesures!$A$17:$A$2912</c:f>
              <c:numCache>
                <c:formatCode>0.0000</c:formatCode>
                <c:ptCount val="2896"/>
                <c:pt idx="0">
                  <c:v>0.0</c:v>
                </c:pt>
                <c:pt idx="1">
                  <c:v>0.0048840048840049</c:v>
                </c:pt>
                <c:pt idx="2">
                  <c:v>0.0097680097680098</c:v>
                </c:pt>
                <c:pt idx="3">
                  <c:v>0.014652014652015</c:v>
                </c:pt>
                <c:pt idx="4">
                  <c:v>0.01953601953602</c:v>
                </c:pt>
                <c:pt idx="5">
                  <c:v>0.024420024420024</c:v>
                </c:pt>
                <c:pt idx="6">
                  <c:v>0.029304029304029</c:v>
                </c:pt>
                <c:pt idx="7">
                  <c:v>0.034188034188034</c:v>
                </c:pt>
                <c:pt idx="8">
                  <c:v>0.039072039072039</c:v>
                </c:pt>
                <c:pt idx="9">
                  <c:v>0.043956043956044</c:v>
                </c:pt>
                <c:pt idx="10">
                  <c:v>0.048840048840049</c:v>
                </c:pt>
                <c:pt idx="11">
                  <c:v>0.053724053724054</c:v>
                </c:pt>
                <c:pt idx="12">
                  <c:v>0.058608058608059</c:v>
                </c:pt>
                <c:pt idx="13">
                  <c:v>0.063492063492063</c:v>
                </c:pt>
                <c:pt idx="14">
                  <c:v>0.068376068376068</c:v>
                </c:pt>
                <c:pt idx="15">
                  <c:v>0.073260073260073</c:v>
                </c:pt>
                <c:pt idx="16">
                  <c:v>0.078144078144078</c:v>
                </c:pt>
                <c:pt idx="17">
                  <c:v>0.083028083028083</c:v>
                </c:pt>
                <c:pt idx="18">
                  <c:v>0.087912087912088</c:v>
                </c:pt>
                <c:pt idx="19">
                  <c:v>0.092796092796093</c:v>
                </c:pt>
                <c:pt idx="20">
                  <c:v>0.097680097680098</c:v>
                </c:pt>
                <c:pt idx="21">
                  <c:v>0.1025641025641</c:v>
                </c:pt>
                <c:pt idx="22">
                  <c:v>0.10744810744811</c:v>
                </c:pt>
                <c:pt idx="23">
                  <c:v>0.11233211233211</c:v>
                </c:pt>
                <c:pt idx="24">
                  <c:v>0.11721611721612</c:v>
                </c:pt>
                <c:pt idx="25">
                  <c:v>0.12210012210012</c:v>
                </c:pt>
                <c:pt idx="26">
                  <c:v>0.12698412698413</c:v>
                </c:pt>
                <c:pt idx="27">
                  <c:v>0.13186813186813</c:v>
                </c:pt>
                <c:pt idx="28">
                  <c:v>0.13675213675214</c:v>
                </c:pt>
                <c:pt idx="29">
                  <c:v>0.14163614163614</c:v>
                </c:pt>
                <c:pt idx="30">
                  <c:v>0.14652014652015</c:v>
                </c:pt>
                <c:pt idx="31">
                  <c:v>0.15140415140415</c:v>
                </c:pt>
                <c:pt idx="32">
                  <c:v>0.15628815628816</c:v>
                </c:pt>
                <c:pt idx="33">
                  <c:v>0.16117216117216</c:v>
                </c:pt>
                <c:pt idx="34">
                  <c:v>0.16605616605617</c:v>
                </c:pt>
                <c:pt idx="35">
                  <c:v>0.17094017094017</c:v>
                </c:pt>
                <c:pt idx="36">
                  <c:v>0.17582417582418</c:v>
                </c:pt>
                <c:pt idx="37">
                  <c:v>0.18070818070818</c:v>
                </c:pt>
                <c:pt idx="38">
                  <c:v>0.18559218559219</c:v>
                </c:pt>
                <c:pt idx="39">
                  <c:v>0.19047619047619</c:v>
                </c:pt>
                <c:pt idx="40">
                  <c:v>0.1953601953602</c:v>
                </c:pt>
                <c:pt idx="41">
                  <c:v>0.2002442002442</c:v>
                </c:pt>
                <c:pt idx="42">
                  <c:v>0.20512820512821</c:v>
                </c:pt>
                <c:pt idx="43">
                  <c:v>0.21001221001221</c:v>
                </c:pt>
                <c:pt idx="44">
                  <c:v>0.21489621489621</c:v>
                </c:pt>
                <c:pt idx="45">
                  <c:v>0.21978021978022</c:v>
                </c:pt>
                <c:pt idx="46">
                  <c:v>0.22466422466422</c:v>
                </c:pt>
                <c:pt idx="47">
                  <c:v>0.22954822954823</c:v>
                </c:pt>
                <c:pt idx="48">
                  <c:v>0.23443223443223</c:v>
                </c:pt>
                <c:pt idx="49">
                  <c:v>0.23931623931624</c:v>
                </c:pt>
                <c:pt idx="50">
                  <c:v>0.24420024420024</c:v>
                </c:pt>
                <c:pt idx="51">
                  <c:v>0.24908424908425</c:v>
                </c:pt>
                <c:pt idx="52">
                  <c:v>0.25396825396825</c:v>
                </c:pt>
                <c:pt idx="53">
                  <c:v>0.25885225885226</c:v>
                </c:pt>
                <c:pt idx="54">
                  <c:v>0.26373626373626</c:v>
                </c:pt>
                <c:pt idx="55">
                  <c:v>0.26862026862027</c:v>
                </c:pt>
                <c:pt idx="56">
                  <c:v>0.27350427350427</c:v>
                </c:pt>
                <c:pt idx="57">
                  <c:v>0.27838827838828</c:v>
                </c:pt>
                <c:pt idx="58">
                  <c:v>0.28327228327228</c:v>
                </c:pt>
                <c:pt idx="59">
                  <c:v>0.28815628815629</c:v>
                </c:pt>
                <c:pt idx="60">
                  <c:v>0.29304029304029</c:v>
                </c:pt>
                <c:pt idx="61">
                  <c:v>0.2979242979243</c:v>
                </c:pt>
                <c:pt idx="62">
                  <c:v>0.3028083028083</c:v>
                </c:pt>
                <c:pt idx="63">
                  <c:v>0.30769230769231</c:v>
                </c:pt>
                <c:pt idx="64">
                  <c:v>0.31257631257631</c:v>
                </c:pt>
                <c:pt idx="65">
                  <c:v>0.31746031746032</c:v>
                </c:pt>
                <c:pt idx="66">
                  <c:v>0.32234432234432</c:v>
                </c:pt>
                <c:pt idx="67">
                  <c:v>0.32722832722833</c:v>
                </c:pt>
                <c:pt idx="68">
                  <c:v>0.33211233211233</c:v>
                </c:pt>
                <c:pt idx="69">
                  <c:v>0.33699633699634</c:v>
                </c:pt>
                <c:pt idx="70">
                  <c:v>0.34188034188034</c:v>
                </c:pt>
                <c:pt idx="71">
                  <c:v>0.34676434676435</c:v>
                </c:pt>
                <c:pt idx="72">
                  <c:v>0.35164835164835</c:v>
                </c:pt>
                <c:pt idx="73">
                  <c:v>0.35653235653236</c:v>
                </c:pt>
                <c:pt idx="74">
                  <c:v>0.36141636141636</c:v>
                </c:pt>
                <c:pt idx="75">
                  <c:v>0.36630036630037</c:v>
                </c:pt>
                <c:pt idx="76">
                  <c:v>0.37118437118437</c:v>
                </c:pt>
                <c:pt idx="77">
                  <c:v>0.37606837606838</c:v>
                </c:pt>
                <c:pt idx="78">
                  <c:v>0.38095238095238</c:v>
                </c:pt>
                <c:pt idx="79">
                  <c:v>0.38583638583639</c:v>
                </c:pt>
                <c:pt idx="80">
                  <c:v>0.39072039072039</c:v>
                </c:pt>
                <c:pt idx="81">
                  <c:v>0.3956043956044</c:v>
                </c:pt>
                <c:pt idx="82">
                  <c:v>0.4004884004884</c:v>
                </c:pt>
                <c:pt idx="83">
                  <c:v>0.40537240537241</c:v>
                </c:pt>
                <c:pt idx="84">
                  <c:v>0.41025641025641</c:v>
                </c:pt>
                <c:pt idx="85">
                  <c:v>0.41514041514042</c:v>
                </c:pt>
                <c:pt idx="86">
                  <c:v>0.42002442002442</c:v>
                </c:pt>
                <c:pt idx="87">
                  <c:v>0.42490842490842</c:v>
                </c:pt>
                <c:pt idx="88">
                  <c:v>0.42979242979243</c:v>
                </c:pt>
                <c:pt idx="89">
                  <c:v>0.43467643467643</c:v>
                </c:pt>
                <c:pt idx="90">
                  <c:v>0.43956043956044</c:v>
                </c:pt>
                <c:pt idx="91">
                  <c:v>0.44444444444444</c:v>
                </c:pt>
                <c:pt idx="92">
                  <c:v>0.44932844932845</c:v>
                </c:pt>
                <c:pt idx="93">
                  <c:v>0.45421245421245</c:v>
                </c:pt>
                <c:pt idx="94">
                  <c:v>0.45909645909646</c:v>
                </c:pt>
                <c:pt idx="95">
                  <c:v>0.46398046398046</c:v>
                </c:pt>
                <c:pt idx="96">
                  <c:v>0.46886446886447</c:v>
                </c:pt>
                <c:pt idx="97">
                  <c:v>0.47374847374847</c:v>
                </c:pt>
                <c:pt idx="98">
                  <c:v>0.47863247863248</c:v>
                </c:pt>
                <c:pt idx="99">
                  <c:v>0.48351648351648</c:v>
                </c:pt>
                <c:pt idx="100">
                  <c:v>0.48840048840049</c:v>
                </c:pt>
                <c:pt idx="101">
                  <c:v>0.49328449328449</c:v>
                </c:pt>
                <c:pt idx="102">
                  <c:v>0.4981684981685</c:v>
                </c:pt>
                <c:pt idx="103">
                  <c:v>0.5030525030525</c:v>
                </c:pt>
                <c:pt idx="104">
                  <c:v>0.50793650793651</c:v>
                </c:pt>
                <c:pt idx="105">
                  <c:v>0.51282051282051</c:v>
                </c:pt>
                <c:pt idx="106">
                  <c:v>0.51770451770452</c:v>
                </c:pt>
                <c:pt idx="107">
                  <c:v>0.52258852258852</c:v>
                </c:pt>
                <c:pt idx="108">
                  <c:v>0.52747252747253</c:v>
                </c:pt>
                <c:pt idx="109">
                  <c:v>0.53235653235653</c:v>
                </c:pt>
                <c:pt idx="110">
                  <c:v>0.53724053724054</c:v>
                </c:pt>
                <c:pt idx="111">
                  <c:v>0.54212454212454</c:v>
                </c:pt>
                <c:pt idx="112">
                  <c:v>0.54700854700855</c:v>
                </c:pt>
                <c:pt idx="113">
                  <c:v>0.55189255189255</c:v>
                </c:pt>
                <c:pt idx="114">
                  <c:v>0.55677655677656</c:v>
                </c:pt>
                <c:pt idx="115">
                  <c:v>0.56166056166056</c:v>
                </c:pt>
                <c:pt idx="116">
                  <c:v>0.56654456654457</c:v>
                </c:pt>
                <c:pt idx="117">
                  <c:v>0.57142857142857</c:v>
                </c:pt>
                <c:pt idx="118">
                  <c:v>0.57631257631258</c:v>
                </c:pt>
                <c:pt idx="119">
                  <c:v>0.58119658119658</c:v>
                </c:pt>
                <c:pt idx="120">
                  <c:v>0.58608058608059</c:v>
                </c:pt>
                <c:pt idx="121">
                  <c:v>0.59096459096459</c:v>
                </c:pt>
                <c:pt idx="122">
                  <c:v>0.5958485958486</c:v>
                </c:pt>
                <c:pt idx="123">
                  <c:v>0.6007326007326</c:v>
                </c:pt>
                <c:pt idx="124">
                  <c:v>0.60561660561661</c:v>
                </c:pt>
                <c:pt idx="125">
                  <c:v>0.61050061050061</c:v>
                </c:pt>
                <c:pt idx="126">
                  <c:v>0.61538461538462</c:v>
                </c:pt>
                <c:pt idx="127">
                  <c:v>0.62026862026862</c:v>
                </c:pt>
                <c:pt idx="128">
                  <c:v>0.62515262515263</c:v>
                </c:pt>
                <c:pt idx="129">
                  <c:v>0.63003663003663</c:v>
                </c:pt>
                <c:pt idx="130">
                  <c:v>0.63492063492063</c:v>
                </c:pt>
                <c:pt idx="131">
                  <c:v>0.63980463980464</c:v>
                </c:pt>
                <c:pt idx="132">
                  <c:v>0.64468864468864</c:v>
                </c:pt>
                <c:pt idx="133">
                  <c:v>0.64957264957265</c:v>
                </c:pt>
                <c:pt idx="134">
                  <c:v>0.65445665445665</c:v>
                </c:pt>
                <c:pt idx="135">
                  <c:v>0.65934065934066</c:v>
                </c:pt>
                <c:pt idx="136">
                  <c:v>0.66422466422466</c:v>
                </c:pt>
                <c:pt idx="137">
                  <c:v>0.66910866910867</c:v>
                </c:pt>
                <c:pt idx="138">
                  <c:v>0.67399267399267</c:v>
                </c:pt>
                <c:pt idx="139">
                  <c:v>0.67887667887668</c:v>
                </c:pt>
                <c:pt idx="140">
                  <c:v>0.68376068376068</c:v>
                </c:pt>
                <c:pt idx="141">
                  <c:v>0.68864468864469</c:v>
                </c:pt>
                <c:pt idx="142">
                  <c:v>0.69352869352869</c:v>
                </c:pt>
                <c:pt idx="143">
                  <c:v>0.6984126984127</c:v>
                </c:pt>
                <c:pt idx="144">
                  <c:v>0.7032967032967</c:v>
                </c:pt>
                <c:pt idx="145">
                  <c:v>0.70818070818071</c:v>
                </c:pt>
                <c:pt idx="146">
                  <c:v>0.71306471306471</c:v>
                </c:pt>
                <c:pt idx="147">
                  <c:v>0.71794871794872</c:v>
                </c:pt>
                <c:pt idx="148">
                  <c:v>0.72283272283272</c:v>
                </c:pt>
                <c:pt idx="149">
                  <c:v>0.72771672771673</c:v>
                </c:pt>
                <c:pt idx="150">
                  <c:v>0.73260073260073</c:v>
                </c:pt>
                <c:pt idx="151">
                  <c:v>0.73748473748474</c:v>
                </c:pt>
                <c:pt idx="152">
                  <c:v>0.74236874236874</c:v>
                </c:pt>
                <c:pt idx="153">
                  <c:v>0.74725274725275</c:v>
                </c:pt>
                <c:pt idx="154">
                  <c:v>0.75213675213675</c:v>
                </c:pt>
                <c:pt idx="155">
                  <c:v>0.75702075702076</c:v>
                </c:pt>
                <c:pt idx="156">
                  <c:v>0.76190476190476</c:v>
                </c:pt>
                <c:pt idx="157">
                  <c:v>0.76678876678877</c:v>
                </c:pt>
                <c:pt idx="158">
                  <c:v>0.77167277167277</c:v>
                </c:pt>
                <c:pt idx="159">
                  <c:v>0.77655677655678</c:v>
                </c:pt>
                <c:pt idx="160">
                  <c:v>0.78144078144078</c:v>
                </c:pt>
                <c:pt idx="161">
                  <c:v>0.78632478632479</c:v>
                </c:pt>
                <c:pt idx="162">
                  <c:v>0.79120879120879</c:v>
                </c:pt>
                <c:pt idx="163">
                  <c:v>0.7960927960928</c:v>
                </c:pt>
                <c:pt idx="164">
                  <c:v>0.8009768009768</c:v>
                </c:pt>
                <c:pt idx="165">
                  <c:v>0.80586080586081</c:v>
                </c:pt>
                <c:pt idx="166">
                  <c:v>0.81074481074481</c:v>
                </c:pt>
                <c:pt idx="167">
                  <c:v>0.81562881562882</c:v>
                </c:pt>
                <c:pt idx="168">
                  <c:v>0.82051282051282</c:v>
                </c:pt>
                <c:pt idx="169">
                  <c:v>0.82539682539683</c:v>
                </c:pt>
                <c:pt idx="170">
                  <c:v>0.83028083028083</c:v>
                </c:pt>
                <c:pt idx="171">
                  <c:v>0.83516483516484</c:v>
                </c:pt>
                <c:pt idx="172">
                  <c:v>0.84004884004884</c:v>
                </c:pt>
                <c:pt idx="173">
                  <c:v>0.84493284493284</c:v>
                </c:pt>
                <c:pt idx="174">
                  <c:v>0.84981684981685</c:v>
                </c:pt>
                <c:pt idx="175">
                  <c:v>0.85470085470085</c:v>
                </c:pt>
                <c:pt idx="176">
                  <c:v>0.85958485958486</c:v>
                </c:pt>
                <c:pt idx="177">
                  <c:v>0.86446886446886</c:v>
                </c:pt>
                <c:pt idx="178">
                  <c:v>0.86935286935287</c:v>
                </c:pt>
                <c:pt idx="179">
                  <c:v>0.87423687423687</c:v>
                </c:pt>
                <c:pt idx="180">
                  <c:v>0.87912087912088</c:v>
                </c:pt>
                <c:pt idx="181">
                  <c:v>0.88400488400488</c:v>
                </c:pt>
                <c:pt idx="182">
                  <c:v>0.88888888888889</c:v>
                </c:pt>
                <c:pt idx="183">
                  <c:v>0.89377289377289</c:v>
                </c:pt>
                <c:pt idx="184">
                  <c:v>0.8986568986569</c:v>
                </c:pt>
                <c:pt idx="185">
                  <c:v>0.9035409035409</c:v>
                </c:pt>
                <c:pt idx="186">
                  <c:v>0.90842490842491</c:v>
                </c:pt>
                <c:pt idx="187">
                  <c:v>0.91330891330891</c:v>
                </c:pt>
                <c:pt idx="188">
                  <c:v>0.91819291819292</c:v>
                </c:pt>
                <c:pt idx="189">
                  <c:v>0.92307692307692</c:v>
                </c:pt>
                <c:pt idx="190">
                  <c:v>0.92796092796093</c:v>
                </c:pt>
                <c:pt idx="191">
                  <c:v>0.93284493284493</c:v>
                </c:pt>
                <c:pt idx="192">
                  <c:v>0.93772893772894</c:v>
                </c:pt>
                <c:pt idx="193">
                  <c:v>0.94261294261294</c:v>
                </c:pt>
                <c:pt idx="194">
                  <c:v>0.94749694749695</c:v>
                </c:pt>
                <c:pt idx="195">
                  <c:v>0.95238095238095</c:v>
                </c:pt>
                <c:pt idx="196">
                  <c:v>0.95726495726496</c:v>
                </c:pt>
                <c:pt idx="197">
                  <c:v>0.96214896214896</c:v>
                </c:pt>
                <c:pt idx="198">
                  <c:v>0.96703296703297</c:v>
                </c:pt>
                <c:pt idx="199">
                  <c:v>0.97191697191697</c:v>
                </c:pt>
                <c:pt idx="200">
                  <c:v>0.97680097680098</c:v>
                </c:pt>
                <c:pt idx="201">
                  <c:v>0.98168498168498</c:v>
                </c:pt>
                <c:pt idx="202">
                  <c:v>0.98656898656899</c:v>
                </c:pt>
                <c:pt idx="203">
                  <c:v>0.99145299145299</c:v>
                </c:pt>
                <c:pt idx="204">
                  <c:v>0.996336996337</c:v>
                </c:pt>
                <c:pt idx="205">
                  <c:v>1.001221001221</c:v>
                </c:pt>
                <c:pt idx="206">
                  <c:v>1.006105006105</c:v>
                </c:pt>
                <c:pt idx="207">
                  <c:v>1.010989010989</c:v>
                </c:pt>
                <c:pt idx="208">
                  <c:v>1.015873015873</c:v>
                </c:pt>
                <c:pt idx="209">
                  <c:v>1.020757020757</c:v>
                </c:pt>
                <c:pt idx="210">
                  <c:v>1.025641025641</c:v>
                </c:pt>
                <c:pt idx="211">
                  <c:v>1.030525030525</c:v>
                </c:pt>
                <c:pt idx="212">
                  <c:v>1.035409035409</c:v>
                </c:pt>
                <c:pt idx="213">
                  <c:v>1.040293040293</c:v>
                </c:pt>
                <c:pt idx="214">
                  <c:v>1.045177045177</c:v>
                </c:pt>
                <c:pt idx="215">
                  <c:v>1.0500610500611</c:v>
                </c:pt>
                <c:pt idx="216">
                  <c:v>1.0549450549451</c:v>
                </c:pt>
                <c:pt idx="217">
                  <c:v>1.0598290598291</c:v>
                </c:pt>
                <c:pt idx="218">
                  <c:v>1.0647130647131</c:v>
                </c:pt>
                <c:pt idx="219">
                  <c:v>1.0695970695971</c:v>
                </c:pt>
                <c:pt idx="220">
                  <c:v>1.0744810744811</c:v>
                </c:pt>
                <c:pt idx="221">
                  <c:v>1.0793650793651</c:v>
                </c:pt>
                <c:pt idx="222">
                  <c:v>1.0842490842491</c:v>
                </c:pt>
                <c:pt idx="223">
                  <c:v>1.0891330891331</c:v>
                </c:pt>
                <c:pt idx="224">
                  <c:v>1.0940170940171</c:v>
                </c:pt>
                <c:pt idx="225">
                  <c:v>1.0989010989011</c:v>
                </c:pt>
                <c:pt idx="226">
                  <c:v>1.1037851037851</c:v>
                </c:pt>
                <c:pt idx="227">
                  <c:v>1.1086691086691</c:v>
                </c:pt>
                <c:pt idx="228">
                  <c:v>1.1135531135531</c:v>
                </c:pt>
                <c:pt idx="229">
                  <c:v>1.1184371184371</c:v>
                </c:pt>
                <c:pt idx="230">
                  <c:v>1.1233211233211</c:v>
                </c:pt>
                <c:pt idx="231">
                  <c:v>1.1282051282051</c:v>
                </c:pt>
                <c:pt idx="232">
                  <c:v>1.1330891330891</c:v>
                </c:pt>
                <c:pt idx="233">
                  <c:v>1.1379731379731</c:v>
                </c:pt>
                <c:pt idx="234">
                  <c:v>1.1428571428571</c:v>
                </c:pt>
                <c:pt idx="235">
                  <c:v>1.1477411477411</c:v>
                </c:pt>
                <c:pt idx="236">
                  <c:v>1.1526251526252</c:v>
                </c:pt>
                <c:pt idx="237">
                  <c:v>1.1575091575092</c:v>
                </c:pt>
                <c:pt idx="238">
                  <c:v>1.1623931623932</c:v>
                </c:pt>
                <c:pt idx="239">
                  <c:v>1.1672771672772</c:v>
                </c:pt>
                <c:pt idx="240">
                  <c:v>1.1721611721612</c:v>
                </c:pt>
                <c:pt idx="241">
                  <c:v>1.1770451770452</c:v>
                </c:pt>
                <c:pt idx="242">
                  <c:v>1.1819291819292</c:v>
                </c:pt>
                <c:pt idx="243">
                  <c:v>1.1868131868132</c:v>
                </c:pt>
                <c:pt idx="244">
                  <c:v>1.1916971916972</c:v>
                </c:pt>
                <c:pt idx="245">
                  <c:v>1.1965811965812</c:v>
                </c:pt>
                <c:pt idx="246">
                  <c:v>1.2014652014652</c:v>
                </c:pt>
                <c:pt idx="247">
                  <c:v>1.2063492063492</c:v>
                </c:pt>
                <c:pt idx="248">
                  <c:v>1.2112332112332</c:v>
                </c:pt>
                <c:pt idx="249">
                  <c:v>1.2161172161172</c:v>
                </c:pt>
                <c:pt idx="250">
                  <c:v>1.2210012210012</c:v>
                </c:pt>
                <c:pt idx="251">
                  <c:v>1.2258852258852</c:v>
                </c:pt>
                <c:pt idx="252">
                  <c:v>1.2307692307692</c:v>
                </c:pt>
                <c:pt idx="253">
                  <c:v>1.2356532356532</c:v>
                </c:pt>
                <c:pt idx="254">
                  <c:v>1.2405372405372</c:v>
                </c:pt>
                <c:pt idx="255">
                  <c:v>1.2454212454212</c:v>
                </c:pt>
                <c:pt idx="256">
                  <c:v>1.2503052503053</c:v>
                </c:pt>
                <c:pt idx="257">
                  <c:v>1.2551892551893</c:v>
                </c:pt>
                <c:pt idx="258">
                  <c:v>1.2600732600733</c:v>
                </c:pt>
                <c:pt idx="259">
                  <c:v>1.2649572649573</c:v>
                </c:pt>
                <c:pt idx="260">
                  <c:v>1.2698412698413</c:v>
                </c:pt>
                <c:pt idx="261">
                  <c:v>1.2747252747253</c:v>
                </c:pt>
                <c:pt idx="262">
                  <c:v>1.2796092796093</c:v>
                </c:pt>
                <c:pt idx="263">
                  <c:v>1.2844932844933</c:v>
                </c:pt>
                <c:pt idx="264">
                  <c:v>1.2893772893773</c:v>
                </c:pt>
                <c:pt idx="265">
                  <c:v>1.2942612942613</c:v>
                </c:pt>
                <c:pt idx="266">
                  <c:v>1.2991452991453</c:v>
                </c:pt>
                <c:pt idx="267">
                  <c:v>1.3040293040293</c:v>
                </c:pt>
                <c:pt idx="268">
                  <c:v>1.3089133089133</c:v>
                </c:pt>
                <c:pt idx="269">
                  <c:v>1.3137973137973</c:v>
                </c:pt>
                <c:pt idx="270">
                  <c:v>1.3186813186813</c:v>
                </c:pt>
                <c:pt idx="271">
                  <c:v>1.3235653235653</c:v>
                </c:pt>
                <c:pt idx="272">
                  <c:v>1.3284493284493</c:v>
                </c:pt>
                <c:pt idx="273">
                  <c:v>1.3333333333333</c:v>
                </c:pt>
                <c:pt idx="274">
                  <c:v>1.3382173382173</c:v>
                </c:pt>
                <c:pt idx="275">
                  <c:v>1.3431013431013</c:v>
                </c:pt>
                <c:pt idx="276">
                  <c:v>1.3479853479853</c:v>
                </c:pt>
                <c:pt idx="277">
                  <c:v>1.3528693528694</c:v>
                </c:pt>
                <c:pt idx="278">
                  <c:v>1.3577533577534</c:v>
                </c:pt>
                <c:pt idx="279">
                  <c:v>1.3626373626374</c:v>
                </c:pt>
                <c:pt idx="280">
                  <c:v>1.3675213675214</c:v>
                </c:pt>
                <c:pt idx="281">
                  <c:v>1.3724053724054</c:v>
                </c:pt>
                <c:pt idx="282">
                  <c:v>1.3772893772894</c:v>
                </c:pt>
                <c:pt idx="283">
                  <c:v>1.3821733821734</c:v>
                </c:pt>
                <c:pt idx="284">
                  <c:v>1.3870573870574</c:v>
                </c:pt>
                <c:pt idx="285">
                  <c:v>1.3919413919414</c:v>
                </c:pt>
                <c:pt idx="286">
                  <c:v>1.3968253968254</c:v>
                </c:pt>
                <c:pt idx="287">
                  <c:v>1.4017094017094</c:v>
                </c:pt>
                <c:pt idx="288">
                  <c:v>1.4065934065934</c:v>
                </c:pt>
                <c:pt idx="289">
                  <c:v>1.4114774114774</c:v>
                </c:pt>
                <c:pt idx="290">
                  <c:v>1.4163614163614</c:v>
                </c:pt>
                <c:pt idx="291">
                  <c:v>1.4212454212454</c:v>
                </c:pt>
                <c:pt idx="292">
                  <c:v>1.4261294261294</c:v>
                </c:pt>
                <c:pt idx="293">
                  <c:v>1.4310134310134</c:v>
                </c:pt>
                <c:pt idx="294">
                  <c:v>1.4358974358974</c:v>
                </c:pt>
                <c:pt idx="295">
                  <c:v>1.4407814407814</c:v>
                </c:pt>
                <c:pt idx="296">
                  <c:v>1.4456654456654</c:v>
                </c:pt>
                <c:pt idx="297">
                  <c:v>1.4505494505495</c:v>
                </c:pt>
                <c:pt idx="298">
                  <c:v>1.4554334554335</c:v>
                </c:pt>
                <c:pt idx="299">
                  <c:v>1.4603174603175</c:v>
                </c:pt>
                <c:pt idx="300">
                  <c:v>1.4652014652015</c:v>
                </c:pt>
                <c:pt idx="301">
                  <c:v>1.4700854700855</c:v>
                </c:pt>
                <c:pt idx="302">
                  <c:v>1.4749694749695</c:v>
                </c:pt>
                <c:pt idx="303">
                  <c:v>1.4798534798535</c:v>
                </c:pt>
                <c:pt idx="304">
                  <c:v>1.4847374847375</c:v>
                </c:pt>
                <c:pt idx="305">
                  <c:v>1.4896214896215</c:v>
                </c:pt>
                <c:pt idx="306">
                  <c:v>1.4945054945055</c:v>
                </c:pt>
                <c:pt idx="307">
                  <c:v>1.4993894993895</c:v>
                </c:pt>
                <c:pt idx="308">
                  <c:v>1.5042735042735</c:v>
                </c:pt>
                <c:pt idx="309">
                  <c:v>1.5091575091575</c:v>
                </c:pt>
                <c:pt idx="310">
                  <c:v>1.5140415140415</c:v>
                </c:pt>
                <c:pt idx="311">
                  <c:v>1.5189255189255</c:v>
                </c:pt>
                <c:pt idx="312">
                  <c:v>1.5238095238095</c:v>
                </c:pt>
                <c:pt idx="313">
                  <c:v>1.5286935286935</c:v>
                </c:pt>
                <c:pt idx="314">
                  <c:v>1.5335775335775</c:v>
                </c:pt>
                <c:pt idx="315">
                  <c:v>1.5384615384615</c:v>
                </c:pt>
                <c:pt idx="316">
                  <c:v>1.5433455433455</c:v>
                </c:pt>
                <c:pt idx="317">
                  <c:v>1.5482295482295</c:v>
                </c:pt>
                <c:pt idx="318">
                  <c:v>1.5531135531136</c:v>
                </c:pt>
                <c:pt idx="319">
                  <c:v>1.5579975579976</c:v>
                </c:pt>
                <c:pt idx="320">
                  <c:v>1.5628815628816</c:v>
                </c:pt>
                <c:pt idx="321">
                  <c:v>1.5677655677656</c:v>
                </c:pt>
                <c:pt idx="322">
                  <c:v>1.5726495726496</c:v>
                </c:pt>
                <c:pt idx="323">
                  <c:v>1.5775335775336</c:v>
                </c:pt>
                <c:pt idx="324">
                  <c:v>1.5824175824176</c:v>
                </c:pt>
                <c:pt idx="325">
                  <c:v>1.5873015873016</c:v>
                </c:pt>
                <c:pt idx="326">
                  <c:v>1.5921855921856</c:v>
                </c:pt>
                <c:pt idx="327">
                  <c:v>1.5970695970696</c:v>
                </c:pt>
                <c:pt idx="328">
                  <c:v>1.6019536019536</c:v>
                </c:pt>
                <c:pt idx="329">
                  <c:v>1.6068376068376</c:v>
                </c:pt>
                <c:pt idx="330">
                  <c:v>1.6117216117216</c:v>
                </c:pt>
                <c:pt idx="331">
                  <c:v>1.6166056166056</c:v>
                </c:pt>
                <c:pt idx="332">
                  <c:v>1.6214896214896</c:v>
                </c:pt>
                <c:pt idx="333">
                  <c:v>1.6263736263736</c:v>
                </c:pt>
                <c:pt idx="334">
                  <c:v>1.6312576312576</c:v>
                </c:pt>
                <c:pt idx="335">
                  <c:v>1.6361416361416</c:v>
                </c:pt>
                <c:pt idx="336">
                  <c:v>1.6410256410256</c:v>
                </c:pt>
                <c:pt idx="337">
                  <c:v>1.6459096459096</c:v>
                </c:pt>
                <c:pt idx="338">
                  <c:v>1.6507936507937</c:v>
                </c:pt>
                <c:pt idx="339">
                  <c:v>1.6556776556777</c:v>
                </c:pt>
                <c:pt idx="340">
                  <c:v>1.6605616605617</c:v>
                </c:pt>
                <c:pt idx="341">
                  <c:v>1.6654456654457</c:v>
                </c:pt>
                <c:pt idx="342">
                  <c:v>1.6703296703297</c:v>
                </c:pt>
                <c:pt idx="343">
                  <c:v>1.6752136752137</c:v>
                </c:pt>
                <c:pt idx="344">
                  <c:v>1.6800976800977</c:v>
                </c:pt>
                <c:pt idx="345">
                  <c:v>1.6849816849817</c:v>
                </c:pt>
                <c:pt idx="346">
                  <c:v>1.6898656898657</c:v>
                </c:pt>
                <c:pt idx="347">
                  <c:v>1.6947496947497</c:v>
                </c:pt>
                <c:pt idx="348">
                  <c:v>1.6996336996337</c:v>
                </c:pt>
                <c:pt idx="349">
                  <c:v>1.7045177045177</c:v>
                </c:pt>
                <c:pt idx="350">
                  <c:v>1.7094017094017</c:v>
                </c:pt>
                <c:pt idx="351">
                  <c:v>1.7142857142857</c:v>
                </c:pt>
                <c:pt idx="352">
                  <c:v>1.7191697191697</c:v>
                </c:pt>
                <c:pt idx="353">
                  <c:v>1.7240537240537</c:v>
                </c:pt>
                <c:pt idx="354">
                  <c:v>1.7289377289377</c:v>
                </c:pt>
                <c:pt idx="355">
                  <c:v>1.7338217338217</c:v>
                </c:pt>
                <c:pt idx="356">
                  <c:v>1.7387057387057</c:v>
                </c:pt>
                <c:pt idx="357">
                  <c:v>1.7435897435897</c:v>
                </c:pt>
                <c:pt idx="358">
                  <c:v>1.7484737484737</c:v>
                </c:pt>
                <c:pt idx="359">
                  <c:v>1.7533577533578</c:v>
                </c:pt>
                <c:pt idx="360">
                  <c:v>1.7582417582418</c:v>
                </c:pt>
                <c:pt idx="361">
                  <c:v>1.7631257631258</c:v>
                </c:pt>
                <c:pt idx="362">
                  <c:v>1.7680097680098</c:v>
                </c:pt>
                <c:pt idx="363">
                  <c:v>1.7728937728938</c:v>
                </c:pt>
                <c:pt idx="364">
                  <c:v>1.7777777777778</c:v>
                </c:pt>
                <c:pt idx="365">
                  <c:v>1.7826617826618</c:v>
                </c:pt>
                <c:pt idx="366">
                  <c:v>1.7875457875458</c:v>
                </c:pt>
                <c:pt idx="367">
                  <c:v>1.7924297924298</c:v>
                </c:pt>
                <c:pt idx="368">
                  <c:v>1.7973137973138</c:v>
                </c:pt>
                <c:pt idx="369">
                  <c:v>1.8021978021978</c:v>
                </c:pt>
                <c:pt idx="370">
                  <c:v>1.8070818070818</c:v>
                </c:pt>
                <c:pt idx="371">
                  <c:v>1.8119658119658</c:v>
                </c:pt>
                <c:pt idx="372">
                  <c:v>1.8168498168498</c:v>
                </c:pt>
                <c:pt idx="373">
                  <c:v>1.8217338217338</c:v>
                </c:pt>
                <c:pt idx="374">
                  <c:v>1.8266178266178</c:v>
                </c:pt>
                <c:pt idx="375">
                  <c:v>1.8315018315018</c:v>
                </c:pt>
                <c:pt idx="376">
                  <c:v>1.8363858363858</c:v>
                </c:pt>
                <c:pt idx="377">
                  <c:v>1.8412698412698</c:v>
                </c:pt>
                <c:pt idx="378">
                  <c:v>1.8461538461538</c:v>
                </c:pt>
                <c:pt idx="379">
                  <c:v>1.8510378510379</c:v>
                </c:pt>
                <c:pt idx="380">
                  <c:v>1.8559218559219</c:v>
                </c:pt>
                <c:pt idx="381">
                  <c:v>1.8608058608059</c:v>
                </c:pt>
                <c:pt idx="382">
                  <c:v>1.8656898656899</c:v>
                </c:pt>
                <c:pt idx="383">
                  <c:v>1.8705738705739</c:v>
                </c:pt>
                <c:pt idx="384">
                  <c:v>1.8754578754579</c:v>
                </c:pt>
                <c:pt idx="385">
                  <c:v>1.8803418803419</c:v>
                </c:pt>
                <c:pt idx="386">
                  <c:v>1.8852258852259</c:v>
                </c:pt>
                <c:pt idx="387">
                  <c:v>1.8901098901099</c:v>
                </c:pt>
                <c:pt idx="388">
                  <c:v>1.8949938949939</c:v>
                </c:pt>
                <c:pt idx="389">
                  <c:v>1.8998778998779</c:v>
                </c:pt>
                <c:pt idx="390">
                  <c:v>1.9047619047619</c:v>
                </c:pt>
                <c:pt idx="391">
                  <c:v>1.9096459096459</c:v>
                </c:pt>
                <c:pt idx="392">
                  <c:v>1.9145299145299</c:v>
                </c:pt>
                <c:pt idx="393">
                  <c:v>1.9194139194139</c:v>
                </c:pt>
                <c:pt idx="394">
                  <c:v>1.9242979242979</c:v>
                </c:pt>
                <c:pt idx="395">
                  <c:v>1.9291819291819</c:v>
                </c:pt>
                <c:pt idx="396">
                  <c:v>1.9340659340659</c:v>
                </c:pt>
                <c:pt idx="397">
                  <c:v>1.9389499389499</c:v>
                </c:pt>
                <c:pt idx="398">
                  <c:v>1.9438339438339</c:v>
                </c:pt>
                <c:pt idx="399">
                  <c:v>1.9487179487179</c:v>
                </c:pt>
                <c:pt idx="400">
                  <c:v>1.953601953602</c:v>
                </c:pt>
                <c:pt idx="401">
                  <c:v>1.958485958486</c:v>
                </c:pt>
                <c:pt idx="402">
                  <c:v>1.96336996337</c:v>
                </c:pt>
                <c:pt idx="403">
                  <c:v>1.968253968254</c:v>
                </c:pt>
                <c:pt idx="404">
                  <c:v>1.973137973138</c:v>
                </c:pt>
                <c:pt idx="405">
                  <c:v>1.978021978022</c:v>
                </c:pt>
                <c:pt idx="406">
                  <c:v>1.982905982906</c:v>
                </c:pt>
                <c:pt idx="407">
                  <c:v>1.98778998779</c:v>
                </c:pt>
                <c:pt idx="408">
                  <c:v>1.992673992674</c:v>
                </c:pt>
                <c:pt idx="409">
                  <c:v>1.997557997558</c:v>
                </c:pt>
                <c:pt idx="410">
                  <c:v>2.002442002442</c:v>
                </c:pt>
                <c:pt idx="411">
                  <c:v>2.007326007326</c:v>
                </c:pt>
                <c:pt idx="412">
                  <c:v>2.01221001221</c:v>
                </c:pt>
                <c:pt idx="413">
                  <c:v>2.017094017094</c:v>
                </c:pt>
                <c:pt idx="414">
                  <c:v>2.021978021978</c:v>
                </c:pt>
                <c:pt idx="415">
                  <c:v>2.026862026862</c:v>
                </c:pt>
                <c:pt idx="416">
                  <c:v>2.031746031746</c:v>
                </c:pt>
                <c:pt idx="417">
                  <c:v>2.03663003663</c:v>
                </c:pt>
                <c:pt idx="418">
                  <c:v>2.041514041514</c:v>
                </c:pt>
                <c:pt idx="419">
                  <c:v>2.046398046398</c:v>
                </c:pt>
                <c:pt idx="420">
                  <c:v>2.0512820512821</c:v>
                </c:pt>
                <c:pt idx="421">
                  <c:v>2.0561660561661</c:v>
                </c:pt>
                <c:pt idx="422">
                  <c:v>2.0610500610501</c:v>
                </c:pt>
                <c:pt idx="423">
                  <c:v>2.0659340659341</c:v>
                </c:pt>
                <c:pt idx="424">
                  <c:v>2.0708180708181</c:v>
                </c:pt>
                <c:pt idx="425">
                  <c:v>2.0757020757021</c:v>
                </c:pt>
                <c:pt idx="426">
                  <c:v>2.0805860805861</c:v>
                </c:pt>
                <c:pt idx="427">
                  <c:v>2.0854700854701</c:v>
                </c:pt>
                <c:pt idx="428">
                  <c:v>2.0903540903541</c:v>
                </c:pt>
                <c:pt idx="429">
                  <c:v>2.0952380952381</c:v>
                </c:pt>
                <c:pt idx="430">
                  <c:v>2.1001221001221</c:v>
                </c:pt>
                <c:pt idx="431">
                  <c:v>2.1050061050061</c:v>
                </c:pt>
                <c:pt idx="432">
                  <c:v>2.1098901098901</c:v>
                </c:pt>
                <c:pt idx="433">
                  <c:v>2.1147741147741</c:v>
                </c:pt>
                <c:pt idx="434">
                  <c:v>2.1196581196581</c:v>
                </c:pt>
                <c:pt idx="435">
                  <c:v>2.1245421245421</c:v>
                </c:pt>
                <c:pt idx="436">
                  <c:v>2.1294261294261</c:v>
                </c:pt>
                <c:pt idx="437">
                  <c:v>2.1343101343101</c:v>
                </c:pt>
                <c:pt idx="438">
                  <c:v>2.1391941391941</c:v>
                </c:pt>
                <c:pt idx="439">
                  <c:v>2.1440781440781</c:v>
                </c:pt>
                <c:pt idx="440">
                  <c:v>2.1489621489621</c:v>
                </c:pt>
                <c:pt idx="441">
                  <c:v>2.1538461538462</c:v>
                </c:pt>
                <c:pt idx="442">
                  <c:v>2.1587301587302</c:v>
                </c:pt>
                <c:pt idx="443">
                  <c:v>2.1636141636142</c:v>
                </c:pt>
                <c:pt idx="444">
                  <c:v>2.1684981684982</c:v>
                </c:pt>
                <c:pt idx="445">
                  <c:v>2.1733821733822</c:v>
                </c:pt>
                <c:pt idx="446">
                  <c:v>2.1782661782662</c:v>
                </c:pt>
                <c:pt idx="447">
                  <c:v>2.1831501831502</c:v>
                </c:pt>
                <c:pt idx="448">
                  <c:v>2.1880341880342</c:v>
                </c:pt>
                <c:pt idx="449">
                  <c:v>2.1929181929182</c:v>
                </c:pt>
                <c:pt idx="450">
                  <c:v>2.1978021978022</c:v>
                </c:pt>
                <c:pt idx="451">
                  <c:v>2.2026862026862</c:v>
                </c:pt>
                <c:pt idx="452">
                  <c:v>2.2075702075702</c:v>
                </c:pt>
                <c:pt idx="453">
                  <c:v>2.2124542124542</c:v>
                </c:pt>
                <c:pt idx="454">
                  <c:v>2.2173382173382</c:v>
                </c:pt>
                <c:pt idx="455">
                  <c:v>2.2222222222222</c:v>
                </c:pt>
                <c:pt idx="456">
                  <c:v>2.2271062271062</c:v>
                </c:pt>
                <c:pt idx="457">
                  <c:v>2.2319902319902</c:v>
                </c:pt>
                <c:pt idx="458">
                  <c:v>2.2368742368742</c:v>
                </c:pt>
                <c:pt idx="459">
                  <c:v>2.2417582417582</c:v>
                </c:pt>
                <c:pt idx="460">
                  <c:v>2.2466422466422</c:v>
                </c:pt>
                <c:pt idx="461">
                  <c:v>2.2515262515263</c:v>
                </c:pt>
                <c:pt idx="462">
                  <c:v>2.2564102564103</c:v>
                </c:pt>
                <c:pt idx="463">
                  <c:v>2.2612942612943</c:v>
                </c:pt>
                <c:pt idx="464">
                  <c:v>2.2661782661783</c:v>
                </c:pt>
                <c:pt idx="465">
                  <c:v>2.2710622710623</c:v>
                </c:pt>
                <c:pt idx="466">
                  <c:v>2.2759462759463</c:v>
                </c:pt>
                <c:pt idx="467">
                  <c:v>2.2808302808303</c:v>
                </c:pt>
                <c:pt idx="468">
                  <c:v>2.2857142857143</c:v>
                </c:pt>
                <c:pt idx="469">
                  <c:v>2.2905982905983</c:v>
                </c:pt>
                <c:pt idx="470">
                  <c:v>2.2954822954823</c:v>
                </c:pt>
                <c:pt idx="471">
                  <c:v>2.3003663003663</c:v>
                </c:pt>
                <c:pt idx="472">
                  <c:v>2.3052503052503</c:v>
                </c:pt>
                <c:pt idx="473">
                  <c:v>2.3101343101343</c:v>
                </c:pt>
                <c:pt idx="474">
                  <c:v>2.3150183150183</c:v>
                </c:pt>
                <c:pt idx="475">
                  <c:v>2.3199023199023</c:v>
                </c:pt>
                <c:pt idx="476">
                  <c:v>2.3247863247863</c:v>
                </c:pt>
                <c:pt idx="477">
                  <c:v>2.3296703296703</c:v>
                </c:pt>
                <c:pt idx="478">
                  <c:v>2.3345543345543</c:v>
                </c:pt>
                <c:pt idx="479">
                  <c:v>2.3394383394383</c:v>
                </c:pt>
                <c:pt idx="480">
                  <c:v>2.3443223443223</c:v>
                </c:pt>
                <c:pt idx="481">
                  <c:v>2.3492063492063</c:v>
                </c:pt>
                <c:pt idx="482">
                  <c:v>2.3540903540904</c:v>
                </c:pt>
                <c:pt idx="483">
                  <c:v>2.3589743589744</c:v>
                </c:pt>
                <c:pt idx="484">
                  <c:v>2.3638583638584</c:v>
                </c:pt>
                <c:pt idx="485">
                  <c:v>2.3687423687424</c:v>
                </c:pt>
                <c:pt idx="486">
                  <c:v>2.3736263736264</c:v>
                </c:pt>
                <c:pt idx="487">
                  <c:v>2.3785103785104</c:v>
                </c:pt>
                <c:pt idx="488">
                  <c:v>2.3833943833944</c:v>
                </c:pt>
                <c:pt idx="489">
                  <c:v>2.3882783882784</c:v>
                </c:pt>
                <c:pt idx="490">
                  <c:v>2.3931623931624</c:v>
                </c:pt>
                <c:pt idx="491">
                  <c:v>2.3980463980464</c:v>
                </c:pt>
                <c:pt idx="492">
                  <c:v>2.4029304029304</c:v>
                </c:pt>
                <c:pt idx="493">
                  <c:v>2.4078144078144</c:v>
                </c:pt>
                <c:pt idx="494">
                  <c:v>2.4126984126984</c:v>
                </c:pt>
                <c:pt idx="495">
                  <c:v>2.4175824175824</c:v>
                </c:pt>
                <c:pt idx="496">
                  <c:v>2.4224664224664</c:v>
                </c:pt>
                <c:pt idx="497">
                  <c:v>2.4273504273504</c:v>
                </c:pt>
                <c:pt idx="498">
                  <c:v>2.4322344322344</c:v>
                </c:pt>
                <c:pt idx="499">
                  <c:v>2.4371184371184</c:v>
                </c:pt>
                <c:pt idx="500">
                  <c:v>2.4420024420024</c:v>
                </c:pt>
                <c:pt idx="501">
                  <c:v>2.4468864468864</c:v>
                </c:pt>
                <c:pt idx="502">
                  <c:v>2.4517704517705</c:v>
                </c:pt>
                <c:pt idx="503">
                  <c:v>2.4566544566545</c:v>
                </c:pt>
                <c:pt idx="504">
                  <c:v>2.4615384615385</c:v>
                </c:pt>
                <c:pt idx="505">
                  <c:v>2.4664224664225</c:v>
                </c:pt>
                <c:pt idx="506">
                  <c:v>2.4713064713065</c:v>
                </c:pt>
                <c:pt idx="507">
                  <c:v>2.4761904761905</c:v>
                </c:pt>
                <c:pt idx="508">
                  <c:v>2.4810744810745</c:v>
                </c:pt>
                <c:pt idx="509">
                  <c:v>2.4859584859585</c:v>
                </c:pt>
                <c:pt idx="510">
                  <c:v>2.4908424908425</c:v>
                </c:pt>
                <c:pt idx="511">
                  <c:v>2.4957264957265</c:v>
                </c:pt>
                <c:pt idx="512">
                  <c:v>2.5006105006105</c:v>
                </c:pt>
                <c:pt idx="513">
                  <c:v>2.5054945054945</c:v>
                </c:pt>
                <c:pt idx="514">
                  <c:v>2.5103785103785</c:v>
                </c:pt>
                <c:pt idx="515">
                  <c:v>2.5152625152625</c:v>
                </c:pt>
                <c:pt idx="516">
                  <c:v>2.5201465201465</c:v>
                </c:pt>
                <c:pt idx="517">
                  <c:v>2.5250305250305</c:v>
                </c:pt>
                <c:pt idx="518">
                  <c:v>2.5299145299145</c:v>
                </c:pt>
                <c:pt idx="519">
                  <c:v>2.5347985347985</c:v>
                </c:pt>
                <c:pt idx="520">
                  <c:v>2.5396825396825</c:v>
                </c:pt>
                <c:pt idx="521">
                  <c:v>2.5445665445665</c:v>
                </c:pt>
                <c:pt idx="522">
                  <c:v>2.5494505494505</c:v>
                </c:pt>
                <c:pt idx="523">
                  <c:v>2.5543345543346</c:v>
                </c:pt>
                <c:pt idx="524">
                  <c:v>2.5592185592186</c:v>
                </c:pt>
                <c:pt idx="525">
                  <c:v>2.5641025641026</c:v>
                </c:pt>
                <c:pt idx="526">
                  <c:v>2.5689865689866</c:v>
                </c:pt>
                <c:pt idx="527">
                  <c:v>2.5738705738706</c:v>
                </c:pt>
                <c:pt idx="528">
                  <c:v>2.5787545787546</c:v>
                </c:pt>
                <c:pt idx="529">
                  <c:v>2.5836385836386</c:v>
                </c:pt>
                <c:pt idx="530">
                  <c:v>2.5885225885226</c:v>
                </c:pt>
                <c:pt idx="531">
                  <c:v>2.5934065934066</c:v>
                </c:pt>
                <c:pt idx="532">
                  <c:v>2.5982905982906</c:v>
                </c:pt>
                <c:pt idx="533">
                  <c:v>2.6031746031746</c:v>
                </c:pt>
                <c:pt idx="534">
                  <c:v>2.6080586080586</c:v>
                </c:pt>
                <c:pt idx="535">
                  <c:v>2.6129426129426</c:v>
                </c:pt>
                <c:pt idx="536">
                  <c:v>2.6178266178266</c:v>
                </c:pt>
                <c:pt idx="537">
                  <c:v>2.6227106227106</c:v>
                </c:pt>
                <c:pt idx="538">
                  <c:v>2.6275946275946</c:v>
                </c:pt>
                <c:pt idx="539">
                  <c:v>2.6324786324786</c:v>
                </c:pt>
                <c:pt idx="540">
                  <c:v>2.6373626373626</c:v>
                </c:pt>
                <c:pt idx="541">
                  <c:v>2.6422466422466</c:v>
                </c:pt>
                <c:pt idx="542">
                  <c:v>2.6471306471306</c:v>
                </c:pt>
                <c:pt idx="543">
                  <c:v>2.6520146520147</c:v>
                </c:pt>
                <c:pt idx="544">
                  <c:v>2.6568986568987</c:v>
                </c:pt>
                <c:pt idx="545">
                  <c:v>2.6617826617827</c:v>
                </c:pt>
                <c:pt idx="546">
                  <c:v>2.6666666666667</c:v>
                </c:pt>
                <c:pt idx="547">
                  <c:v>2.6715506715507</c:v>
                </c:pt>
                <c:pt idx="548">
                  <c:v>2.6764346764347</c:v>
                </c:pt>
                <c:pt idx="549">
                  <c:v>2.6813186813187</c:v>
                </c:pt>
                <c:pt idx="550">
                  <c:v>2.6862026862027</c:v>
                </c:pt>
                <c:pt idx="551">
                  <c:v>2.6910866910867</c:v>
                </c:pt>
                <c:pt idx="552">
                  <c:v>2.6959706959707</c:v>
                </c:pt>
                <c:pt idx="553">
                  <c:v>2.7008547008547</c:v>
                </c:pt>
                <c:pt idx="554">
                  <c:v>2.7057387057387</c:v>
                </c:pt>
                <c:pt idx="555">
                  <c:v>2.7106227106227</c:v>
                </c:pt>
                <c:pt idx="556">
                  <c:v>2.7155067155067</c:v>
                </c:pt>
                <c:pt idx="557">
                  <c:v>2.7203907203907</c:v>
                </c:pt>
                <c:pt idx="558">
                  <c:v>2.7252747252747</c:v>
                </c:pt>
                <c:pt idx="559">
                  <c:v>2.7301587301587</c:v>
                </c:pt>
                <c:pt idx="560">
                  <c:v>2.7350427350427</c:v>
                </c:pt>
                <c:pt idx="561">
                  <c:v>2.7399267399267</c:v>
                </c:pt>
                <c:pt idx="562">
                  <c:v>2.7448107448107</c:v>
                </c:pt>
                <c:pt idx="563">
                  <c:v>2.7496947496947</c:v>
                </c:pt>
                <c:pt idx="564">
                  <c:v>2.7545787545788</c:v>
                </c:pt>
                <c:pt idx="565">
                  <c:v>2.7594627594628</c:v>
                </c:pt>
                <c:pt idx="566">
                  <c:v>2.7643467643468</c:v>
                </c:pt>
                <c:pt idx="567">
                  <c:v>2.7692307692308</c:v>
                </c:pt>
                <c:pt idx="568">
                  <c:v>2.7741147741148</c:v>
                </c:pt>
                <c:pt idx="569">
                  <c:v>2.7789987789988</c:v>
                </c:pt>
                <c:pt idx="570">
                  <c:v>2.7838827838828</c:v>
                </c:pt>
                <c:pt idx="571">
                  <c:v>2.7887667887668</c:v>
                </c:pt>
                <c:pt idx="572">
                  <c:v>2.7936507936508</c:v>
                </c:pt>
                <c:pt idx="573">
                  <c:v>2.7985347985348</c:v>
                </c:pt>
                <c:pt idx="574">
                  <c:v>2.8034188034188</c:v>
                </c:pt>
                <c:pt idx="575">
                  <c:v>2.8083028083028</c:v>
                </c:pt>
                <c:pt idx="576">
                  <c:v>2.8131868131868</c:v>
                </c:pt>
                <c:pt idx="577">
                  <c:v>2.8180708180708</c:v>
                </c:pt>
                <c:pt idx="578">
                  <c:v>2.8229548229548</c:v>
                </c:pt>
                <c:pt idx="579">
                  <c:v>2.8278388278388</c:v>
                </c:pt>
                <c:pt idx="580">
                  <c:v>2.8327228327228</c:v>
                </c:pt>
                <c:pt idx="581">
                  <c:v>2.8376068376068</c:v>
                </c:pt>
                <c:pt idx="582">
                  <c:v>2.8424908424908</c:v>
                </c:pt>
                <c:pt idx="583">
                  <c:v>2.8473748473748</c:v>
                </c:pt>
                <c:pt idx="584">
                  <c:v>2.8522588522589</c:v>
                </c:pt>
                <c:pt idx="585">
                  <c:v>2.8571428571429</c:v>
                </c:pt>
                <c:pt idx="586">
                  <c:v>2.8620268620269</c:v>
                </c:pt>
                <c:pt idx="587">
                  <c:v>2.8669108669109</c:v>
                </c:pt>
                <c:pt idx="588">
                  <c:v>2.8717948717949</c:v>
                </c:pt>
                <c:pt idx="589">
                  <c:v>2.8766788766789</c:v>
                </c:pt>
                <c:pt idx="590">
                  <c:v>2.8815628815629</c:v>
                </c:pt>
                <c:pt idx="591">
                  <c:v>2.8864468864469</c:v>
                </c:pt>
                <c:pt idx="592">
                  <c:v>2.8913308913309</c:v>
                </c:pt>
                <c:pt idx="593">
                  <c:v>2.8962148962149</c:v>
                </c:pt>
                <c:pt idx="594">
                  <c:v>2.9010989010989</c:v>
                </c:pt>
                <c:pt idx="595">
                  <c:v>2.9059829059829</c:v>
                </c:pt>
                <c:pt idx="596">
                  <c:v>2.9108669108669</c:v>
                </c:pt>
                <c:pt idx="597">
                  <c:v>2.9157509157509</c:v>
                </c:pt>
                <c:pt idx="598">
                  <c:v>2.9206349206349</c:v>
                </c:pt>
                <c:pt idx="599">
                  <c:v>2.9255189255189</c:v>
                </c:pt>
                <c:pt idx="600">
                  <c:v>2.9304029304029</c:v>
                </c:pt>
                <c:pt idx="601">
                  <c:v>2.9352869352869</c:v>
                </c:pt>
                <c:pt idx="602">
                  <c:v>2.9401709401709</c:v>
                </c:pt>
                <c:pt idx="603">
                  <c:v>2.9450549450549</c:v>
                </c:pt>
                <c:pt idx="604">
                  <c:v>2.949938949939</c:v>
                </c:pt>
                <c:pt idx="605">
                  <c:v>2.954822954823</c:v>
                </c:pt>
                <c:pt idx="606">
                  <c:v>2.959706959707</c:v>
                </c:pt>
                <c:pt idx="607">
                  <c:v>2.964590964591</c:v>
                </c:pt>
                <c:pt idx="608">
                  <c:v>2.969474969475</c:v>
                </c:pt>
                <c:pt idx="609">
                  <c:v>2.974358974359</c:v>
                </c:pt>
                <c:pt idx="610">
                  <c:v>2.979242979243</c:v>
                </c:pt>
                <c:pt idx="611">
                  <c:v>2.984126984127</c:v>
                </c:pt>
                <c:pt idx="612">
                  <c:v>2.989010989011</c:v>
                </c:pt>
                <c:pt idx="613">
                  <c:v>2.993894993895</c:v>
                </c:pt>
                <c:pt idx="614">
                  <c:v>2.998778998779</c:v>
                </c:pt>
                <c:pt idx="615">
                  <c:v>3.003663003663</c:v>
                </c:pt>
                <c:pt idx="616">
                  <c:v>3.008547008547</c:v>
                </c:pt>
                <c:pt idx="617">
                  <c:v>3.013431013431</c:v>
                </c:pt>
                <c:pt idx="618">
                  <c:v>3.018315018315</c:v>
                </c:pt>
                <c:pt idx="619">
                  <c:v>3.023199023199</c:v>
                </c:pt>
                <c:pt idx="620">
                  <c:v>3.028083028083</c:v>
                </c:pt>
                <c:pt idx="621">
                  <c:v>3.032967032967</c:v>
                </c:pt>
                <c:pt idx="622">
                  <c:v>3.037851037851</c:v>
                </c:pt>
                <c:pt idx="623">
                  <c:v>3.042735042735</c:v>
                </c:pt>
                <c:pt idx="624">
                  <c:v>3.047619047619</c:v>
                </c:pt>
                <c:pt idx="625">
                  <c:v>3.0525030525031</c:v>
                </c:pt>
                <c:pt idx="626">
                  <c:v>3.0573870573871</c:v>
                </c:pt>
                <c:pt idx="627">
                  <c:v>3.0622710622711</c:v>
                </c:pt>
                <c:pt idx="628">
                  <c:v>3.0671550671551</c:v>
                </c:pt>
                <c:pt idx="629">
                  <c:v>3.0720390720391</c:v>
                </c:pt>
                <c:pt idx="630">
                  <c:v>3.0769230769231</c:v>
                </c:pt>
                <c:pt idx="631">
                  <c:v>3.0818070818071</c:v>
                </c:pt>
                <c:pt idx="632">
                  <c:v>3.0866910866911</c:v>
                </c:pt>
                <c:pt idx="633">
                  <c:v>3.0915750915751</c:v>
                </c:pt>
                <c:pt idx="634">
                  <c:v>3.0964590964591</c:v>
                </c:pt>
                <c:pt idx="635">
                  <c:v>3.1013431013431</c:v>
                </c:pt>
                <c:pt idx="636">
                  <c:v>3.1062271062271</c:v>
                </c:pt>
                <c:pt idx="637">
                  <c:v>3.1111111111111</c:v>
                </c:pt>
                <c:pt idx="638">
                  <c:v>3.1159951159951</c:v>
                </c:pt>
                <c:pt idx="639">
                  <c:v>3.1208791208791</c:v>
                </c:pt>
                <c:pt idx="640">
                  <c:v>3.1257631257631</c:v>
                </c:pt>
                <c:pt idx="641">
                  <c:v>3.1306471306471</c:v>
                </c:pt>
                <c:pt idx="642">
                  <c:v>3.1355311355311</c:v>
                </c:pt>
                <c:pt idx="643">
                  <c:v>3.1404151404151</c:v>
                </c:pt>
                <c:pt idx="644">
                  <c:v>3.1452991452991</c:v>
                </c:pt>
                <c:pt idx="645">
                  <c:v>3.1501831501832</c:v>
                </c:pt>
                <c:pt idx="646">
                  <c:v>3.1550671550672</c:v>
                </c:pt>
                <c:pt idx="647">
                  <c:v>3.1599511599512</c:v>
                </c:pt>
                <c:pt idx="648">
                  <c:v>3.1648351648352</c:v>
                </c:pt>
                <c:pt idx="649">
                  <c:v>3.1697191697192</c:v>
                </c:pt>
                <c:pt idx="650">
                  <c:v>3.1746031746032</c:v>
                </c:pt>
                <c:pt idx="651">
                  <c:v>3.1794871794872</c:v>
                </c:pt>
                <c:pt idx="652">
                  <c:v>3.1843711843712</c:v>
                </c:pt>
                <c:pt idx="653">
                  <c:v>3.1892551892552</c:v>
                </c:pt>
                <c:pt idx="654">
                  <c:v>3.1941391941392</c:v>
                </c:pt>
                <c:pt idx="655">
                  <c:v>3.1990231990232</c:v>
                </c:pt>
                <c:pt idx="656">
                  <c:v>3.2039072039072</c:v>
                </c:pt>
                <c:pt idx="657">
                  <c:v>3.2087912087912</c:v>
                </c:pt>
                <c:pt idx="658">
                  <c:v>3.2136752136752</c:v>
                </c:pt>
                <c:pt idx="659">
                  <c:v>3.2185592185592</c:v>
                </c:pt>
                <c:pt idx="660">
                  <c:v>3.2234432234432</c:v>
                </c:pt>
                <c:pt idx="661">
                  <c:v>3.2283272283272</c:v>
                </c:pt>
                <c:pt idx="662">
                  <c:v>3.2332112332112</c:v>
                </c:pt>
                <c:pt idx="663">
                  <c:v>3.2380952380952</c:v>
                </c:pt>
                <c:pt idx="664">
                  <c:v>3.2429792429792</c:v>
                </c:pt>
                <c:pt idx="665">
                  <c:v>3.2478632478632</c:v>
                </c:pt>
                <c:pt idx="666">
                  <c:v>3.2527472527473</c:v>
                </c:pt>
                <c:pt idx="667">
                  <c:v>3.2576312576313</c:v>
                </c:pt>
                <c:pt idx="668">
                  <c:v>3.2625152625153</c:v>
                </c:pt>
                <c:pt idx="669">
                  <c:v>3.2673992673993</c:v>
                </c:pt>
                <c:pt idx="670">
                  <c:v>3.2722832722833</c:v>
                </c:pt>
                <c:pt idx="671">
                  <c:v>3.2771672771673</c:v>
                </c:pt>
                <c:pt idx="672">
                  <c:v>3.2820512820513</c:v>
                </c:pt>
                <c:pt idx="673">
                  <c:v>3.2869352869353</c:v>
                </c:pt>
                <c:pt idx="674">
                  <c:v>3.2918192918193</c:v>
                </c:pt>
                <c:pt idx="675">
                  <c:v>3.2967032967033</c:v>
                </c:pt>
                <c:pt idx="676">
                  <c:v>3.3015873015873</c:v>
                </c:pt>
                <c:pt idx="677">
                  <c:v>3.3064713064713</c:v>
                </c:pt>
                <c:pt idx="678">
                  <c:v>3.3113553113553</c:v>
                </c:pt>
                <c:pt idx="679">
                  <c:v>3.3162393162393</c:v>
                </c:pt>
                <c:pt idx="680">
                  <c:v>3.3211233211233</c:v>
                </c:pt>
                <c:pt idx="681">
                  <c:v>3.3260073260073</c:v>
                </c:pt>
                <c:pt idx="682">
                  <c:v>3.3308913308913</c:v>
                </c:pt>
                <c:pt idx="683">
                  <c:v>3.3357753357753</c:v>
                </c:pt>
                <c:pt idx="684">
                  <c:v>3.3406593406593</c:v>
                </c:pt>
                <c:pt idx="685">
                  <c:v>3.3455433455433</c:v>
                </c:pt>
                <c:pt idx="686">
                  <c:v>3.3504273504274</c:v>
                </c:pt>
                <c:pt idx="687">
                  <c:v>3.3553113553114</c:v>
                </c:pt>
                <c:pt idx="688">
                  <c:v>3.3601953601954</c:v>
                </c:pt>
                <c:pt idx="689">
                  <c:v>3.3650793650794</c:v>
                </c:pt>
                <c:pt idx="690">
                  <c:v>3.3699633699634</c:v>
                </c:pt>
                <c:pt idx="691">
                  <c:v>3.3748473748474</c:v>
                </c:pt>
                <c:pt idx="692">
                  <c:v>3.3797313797314</c:v>
                </c:pt>
                <c:pt idx="693">
                  <c:v>3.3846153846154</c:v>
                </c:pt>
                <c:pt idx="694">
                  <c:v>3.3894993894994</c:v>
                </c:pt>
                <c:pt idx="695">
                  <c:v>3.3943833943834</c:v>
                </c:pt>
                <c:pt idx="696">
                  <c:v>3.3992673992674</c:v>
                </c:pt>
                <c:pt idx="697">
                  <c:v>3.4041514041514</c:v>
                </c:pt>
                <c:pt idx="698">
                  <c:v>3.4090354090354</c:v>
                </c:pt>
                <c:pt idx="699">
                  <c:v>3.4139194139194</c:v>
                </c:pt>
                <c:pt idx="700">
                  <c:v>3.4188034188034</c:v>
                </c:pt>
                <c:pt idx="701">
                  <c:v>3.4236874236874</c:v>
                </c:pt>
                <c:pt idx="702">
                  <c:v>3.4285714285714</c:v>
                </c:pt>
                <c:pt idx="703">
                  <c:v>3.4334554334554</c:v>
                </c:pt>
                <c:pt idx="704">
                  <c:v>3.4383394383394</c:v>
                </c:pt>
                <c:pt idx="705">
                  <c:v>3.4432234432234</c:v>
                </c:pt>
                <c:pt idx="706">
                  <c:v>3.4481074481074</c:v>
                </c:pt>
                <c:pt idx="707">
                  <c:v>3.4529914529915</c:v>
                </c:pt>
                <c:pt idx="708">
                  <c:v>3.4578754578755</c:v>
                </c:pt>
                <c:pt idx="709">
                  <c:v>3.4627594627595</c:v>
                </c:pt>
                <c:pt idx="710">
                  <c:v>3.4676434676435</c:v>
                </c:pt>
                <c:pt idx="711">
                  <c:v>3.4725274725275</c:v>
                </c:pt>
                <c:pt idx="712">
                  <c:v>3.4774114774115</c:v>
                </c:pt>
                <c:pt idx="713">
                  <c:v>3.4822954822955</c:v>
                </c:pt>
                <c:pt idx="714">
                  <c:v>3.4871794871795</c:v>
                </c:pt>
                <c:pt idx="715">
                  <c:v>3.4920634920635</c:v>
                </c:pt>
                <c:pt idx="716">
                  <c:v>3.4969474969475</c:v>
                </c:pt>
                <c:pt idx="717">
                  <c:v>3.5018315018315</c:v>
                </c:pt>
                <c:pt idx="718">
                  <c:v>3.5067155067155</c:v>
                </c:pt>
                <c:pt idx="719">
                  <c:v>3.5115995115995</c:v>
                </c:pt>
                <c:pt idx="720">
                  <c:v>3.5164835164835</c:v>
                </c:pt>
                <c:pt idx="721">
                  <c:v>3.5213675213675</c:v>
                </c:pt>
                <c:pt idx="722">
                  <c:v>3.5262515262515</c:v>
                </c:pt>
                <c:pt idx="723">
                  <c:v>3.5311355311355</c:v>
                </c:pt>
                <c:pt idx="724">
                  <c:v>3.5360195360195</c:v>
                </c:pt>
                <c:pt idx="725">
                  <c:v>3.5409035409035</c:v>
                </c:pt>
                <c:pt idx="726">
                  <c:v>3.5457875457875</c:v>
                </c:pt>
                <c:pt idx="727">
                  <c:v>3.5506715506716</c:v>
                </c:pt>
                <c:pt idx="728">
                  <c:v>3.5555555555556</c:v>
                </c:pt>
                <c:pt idx="729">
                  <c:v>3.5604395604396</c:v>
                </c:pt>
                <c:pt idx="730">
                  <c:v>3.5653235653236</c:v>
                </c:pt>
                <c:pt idx="731">
                  <c:v>3.5702075702076</c:v>
                </c:pt>
                <c:pt idx="732">
                  <c:v>3.5750915750916</c:v>
                </c:pt>
                <c:pt idx="733">
                  <c:v>3.5799755799756</c:v>
                </c:pt>
                <c:pt idx="734">
                  <c:v>3.5848595848596</c:v>
                </c:pt>
                <c:pt idx="735">
                  <c:v>3.5897435897436</c:v>
                </c:pt>
                <c:pt idx="736">
                  <c:v>3.5946275946276</c:v>
                </c:pt>
                <c:pt idx="737">
                  <c:v>3.5995115995116</c:v>
                </c:pt>
                <c:pt idx="738">
                  <c:v>3.6043956043956</c:v>
                </c:pt>
                <c:pt idx="739">
                  <c:v>3.6092796092796</c:v>
                </c:pt>
                <c:pt idx="740">
                  <c:v>3.6141636141636</c:v>
                </c:pt>
                <c:pt idx="741">
                  <c:v>3.6190476190476</c:v>
                </c:pt>
                <c:pt idx="742">
                  <c:v>3.6239316239316</c:v>
                </c:pt>
                <c:pt idx="743">
                  <c:v>3.6288156288156</c:v>
                </c:pt>
                <c:pt idx="744">
                  <c:v>3.6336996336996</c:v>
                </c:pt>
                <c:pt idx="745">
                  <c:v>3.6385836385836</c:v>
                </c:pt>
                <c:pt idx="746">
                  <c:v>3.6434676434676</c:v>
                </c:pt>
                <c:pt idx="747">
                  <c:v>3.6483516483516</c:v>
                </c:pt>
                <c:pt idx="748">
                  <c:v>3.6532356532357</c:v>
                </c:pt>
                <c:pt idx="749">
                  <c:v>3.6581196581197</c:v>
                </c:pt>
                <c:pt idx="750">
                  <c:v>3.6630036630037</c:v>
                </c:pt>
                <c:pt idx="751">
                  <c:v>3.6678876678877</c:v>
                </c:pt>
                <c:pt idx="752">
                  <c:v>3.6727716727717</c:v>
                </c:pt>
                <c:pt idx="753">
                  <c:v>3.6776556776557</c:v>
                </c:pt>
                <c:pt idx="754">
                  <c:v>3.6825396825397</c:v>
                </c:pt>
                <c:pt idx="755">
                  <c:v>3.6874236874237</c:v>
                </c:pt>
                <c:pt idx="756">
                  <c:v>3.6923076923077</c:v>
                </c:pt>
                <c:pt idx="757">
                  <c:v>3.6971916971917</c:v>
                </c:pt>
                <c:pt idx="758">
                  <c:v>3.7020757020757</c:v>
                </c:pt>
                <c:pt idx="759">
                  <c:v>3.7069597069597</c:v>
                </c:pt>
                <c:pt idx="760">
                  <c:v>3.7118437118437</c:v>
                </c:pt>
                <c:pt idx="761">
                  <c:v>3.7167277167277</c:v>
                </c:pt>
                <c:pt idx="762">
                  <c:v>3.7216117216117</c:v>
                </c:pt>
                <c:pt idx="763">
                  <c:v>3.7264957264957</c:v>
                </c:pt>
                <c:pt idx="764">
                  <c:v>3.7313797313797</c:v>
                </c:pt>
                <c:pt idx="765">
                  <c:v>3.7362637362637</c:v>
                </c:pt>
                <c:pt idx="766">
                  <c:v>3.7411477411477</c:v>
                </c:pt>
                <c:pt idx="767">
                  <c:v>3.7460317460317</c:v>
                </c:pt>
                <c:pt idx="768">
                  <c:v>3.7509157509158</c:v>
                </c:pt>
                <c:pt idx="769">
                  <c:v>3.7557997557998</c:v>
                </c:pt>
                <c:pt idx="770">
                  <c:v>3.7606837606838</c:v>
                </c:pt>
                <c:pt idx="771">
                  <c:v>3.7655677655678</c:v>
                </c:pt>
                <c:pt idx="772">
                  <c:v>3.7704517704518</c:v>
                </c:pt>
                <c:pt idx="773">
                  <c:v>3.7753357753358</c:v>
                </c:pt>
                <c:pt idx="774">
                  <c:v>3.7802197802198</c:v>
                </c:pt>
                <c:pt idx="775">
                  <c:v>3.7851037851038</c:v>
                </c:pt>
                <c:pt idx="776">
                  <c:v>3.7899877899878</c:v>
                </c:pt>
                <c:pt idx="777">
                  <c:v>3.7948717948718</c:v>
                </c:pt>
                <c:pt idx="778">
                  <c:v>3.7997557997558</c:v>
                </c:pt>
                <c:pt idx="779">
                  <c:v>3.8046398046398</c:v>
                </c:pt>
                <c:pt idx="780">
                  <c:v>3.8095238095238</c:v>
                </c:pt>
                <c:pt idx="781">
                  <c:v>3.8144078144078</c:v>
                </c:pt>
                <c:pt idx="782">
                  <c:v>3.8192918192918</c:v>
                </c:pt>
                <c:pt idx="783">
                  <c:v>3.8241758241758</c:v>
                </c:pt>
                <c:pt idx="784">
                  <c:v>3.8290598290598</c:v>
                </c:pt>
                <c:pt idx="785">
                  <c:v>3.8339438339438</c:v>
                </c:pt>
                <c:pt idx="786">
                  <c:v>3.8388278388278</c:v>
                </c:pt>
                <c:pt idx="787">
                  <c:v>3.8437118437118</c:v>
                </c:pt>
                <c:pt idx="788">
                  <c:v>3.8485958485958</c:v>
                </c:pt>
                <c:pt idx="789">
                  <c:v>3.8534798534799</c:v>
                </c:pt>
                <c:pt idx="790">
                  <c:v>3.8583638583639</c:v>
                </c:pt>
                <c:pt idx="791">
                  <c:v>3.8632478632479</c:v>
                </c:pt>
                <c:pt idx="792">
                  <c:v>3.8681318681319</c:v>
                </c:pt>
                <c:pt idx="793">
                  <c:v>3.8730158730159</c:v>
                </c:pt>
                <c:pt idx="794">
                  <c:v>3.8778998778999</c:v>
                </c:pt>
                <c:pt idx="795">
                  <c:v>3.8827838827839</c:v>
                </c:pt>
                <c:pt idx="796">
                  <c:v>3.8876678876679</c:v>
                </c:pt>
                <c:pt idx="797">
                  <c:v>3.8925518925519</c:v>
                </c:pt>
                <c:pt idx="798">
                  <c:v>3.8974358974359</c:v>
                </c:pt>
                <c:pt idx="799">
                  <c:v>3.9023199023199</c:v>
                </c:pt>
                <c:pt idx="800">
                  <c:v>3.9072039072039</c:v>
                </c:pt>
                <c:pt idx="801">
                  <c:v>3.9120879120879</c:v>
                </c:pt>
                <c:pt idx="802">
                  <c:v>3.9169719169719</c:v>
                </c:pt>
                <c:pt idx="803">
                  <c:v>3.9218559218559</c:v>
                </c:pt>
                <c:pt idx="804">
                  <c:v>3.9267399267399</c:v>
                </c:pt>
                <c:pt idx="805">
                  <c:v>3.9316239316239</c:v>
                </c:pt>
                <c:pt idx="806">
                  <c:v>3.9365079365079</c:v>
                </c:pt>
                <c:pt idx="807">
                  <c:v>3.9413919413919</c:v>
                </c:pt>
                <c:pt idx="808">
                  <c:v>3.9462759462759</c:v>
                </c:pt>
                <c:pt idx="809">
                  <c:v>3.95115995116</c:v>
                </c:pt>
                <c:pt idx="810">
                  <c:v>3.956043956044</c:v>
                </c:pt>
                <c:pt idx="811">
                  <c:v>3.960927960928</c:v>
                </c:pt>
                <c:pt idx="812">
                  <c:v>3.965811965812</c:v>
                </c:pt>
                <c:pt idx="813">
                  <c:v>3.970695970696</c:v>
                </c:pt>
                <c:pt idx="814">
                  <c:v>3.97557997558</c:v>
                </c:pt>
                <c:pt idx="815">
                  <c:v>3.980463980464</c:v>
                </c:pt>
                <c:pt idx="816">
                  <c:v>3.985347985348</c:v>
                </c:pt>
                <c:pt idx="817">
                  <c:v>3.990231990232</c:v>
                </c:pt>
                <c:pt idx="818">
                  <c:v>3.995115995116</c:v>
                </c:pt>
                <c:pt idx="819">
                  <c:v>4.0</c:v>
                </c:pt>
                <c:pt idx="820">
                  <c:v>4.004884004884</c:v>
                </c:pt>
                <c:pt idx="821">
                  <c:v>4.009768009768</c:v>
                </c:pt>
                <c:pt idx="822">
                  <c:v>4.014652014652</c:v>
                </c:pt>
                <c:pt idx="823">
                  <c:v>4.019536019536</c:v>
                </c:pt>
                <c:pt idx="824">
                  <c:v>4.02442002442</c:v>
                </c:pt>
                <c:pt idx="825">
                  <c:v>4.029304029304</c:v>
                </c:pt>
                <c:pt idx="826">
                  <c:v>4.034188034188</c:v>
                </c:pt>
                <c:pt idx="827">
                  <c:v>4.039072039072</c:v>
                </c:pt>
                <c:pt idx="828">
                  <c:v>4.043956043956</c:v>
                </c:pt>
                <c:pt idx="829">
                  <c:v>4.04884004884</c:v>
                </c:pt>
                <c:pt idx="830">
                  <c:v>4.0537240537241</c:v>
                </c:pt>
                <c:pt idx="831">
                  <c:v>4.0586080586081</c:v>
                </c:pt>
                <c:pt idx="832">
                  <c:v>4.0634920634921</c:v>
                </c:pt>
                <c:pt idx="833">
                  <c:v>4.0683760683761</c:v>
                </c:pt>
                <c:pt idx="834">
                  <c:v>4.0732600732601</c:v>
                </c:pt>
                <c:pt idx="835">
                  <c:v>4.0781440781441</c:v>
                </c:pt>
                <c:pt idx="836">
                  <c:v>4.0830280830281</c:v>
                </c:pt>
                <c:pt idx="837">
                  <c:v>4.0879120879121</c:v>
                </c:pt>
                <c:pt idx="838">
                  <c:v>4.0927960927961</c:v>
                </c:pt>
                <c:pt idx="839">
                  <c:v>4.0976800976801</c:v>
                </c:pt>
                <c:pt idx="840">
                  <c:v>4.1025641025641</c:v>
                </c:pt>
                <c:pt idx="841">
                  <c:v>4.1074481074481</c:v>
                </c:pt>
                <c:pt idx="842">
                  <c:v>4.1123321123321</c:v>
                </c:pt>
                <c:pt idx="843">
                  <c:v>4.1172161172161</c:v>
                </c:pt>
                <c:pt idx="844">
                  <c:v>4.1221001221001</c:v>
                </c:pt>
                <c:pt idx="845">
                  <c:v>4.1269841269841</c:v>
                </c:pt>
                <c:pt idx="846">
                  <c:v>4.1318681318681</c:v>
                </c:pt>
                <c:pt idx="847">
                  <c:v>4.1367521367521</c:v>
                </c:pt>
                <c:pt idx="848">
                  <c:v>4.1416361416361</c:v>
                </c:pt>
                <c:pt idx="849">
                  <c:v>4.1465201465201</c:v>
                </c:pt>
                <c:pt idx="850">
                  <c:v>4.1514041514042</c:v>
                </c:pt>
                <c:pt idx="851">
                  <c:v>4.1562881562882</c:v>
                </c:pt>
                <c:pt idx="852">
                  <c:v>4.1611721611722</c:v>
                </c:pt>
                <c:pt idx="853">
                  <c:v>4.1660561660562</c:v>
                </c:pt>
                <c:pt idx="854">
                  <c:v>4.1709401709402</c:v>
                </c:pt>
                <c:pt idx="855">
                  <c:v>4.1758241758242</c:v>
                </c:pt>
                <c:pt idx="856">
                  <c:v>4.1807081807082</c:v>
                </c:pt>
                <c:pt idx="857">
                  <c:v>4.1855921855922</c:v>
                </c:pt>
                <c:pt idx="858">
                  <c:v>4.1904761904762</c:v>
                </c:pt>
                <c:pt idx="859">
                  <c:v>4.1953601953602</c:v>
                </c:pt>
                <c:pt idx="860">
                  <c:v>4.2002442002442</c:v>
                </c:pt>
                <c:pt idx="861">
                  <c:v>4.2051282051282</c:v>
                </c:pt>
                <c:pt idx="862">
                  <c:v>4.2100122100122</c:v>
                </c:pt>
                <c:pt idx="863">
                  <c:v>4.2148962148962</c:v>
                </c:pt>
                <c:pt idx="864">
                  <c:v>4.2197802197802</c:v>
                </c:pt>
                <c:pt idx="865">
                  <c:v>4.2246642246642</c:v>
                </c:pt>
                <c:pt idx="866">
                  <c:v>4.2295482295482</c:v>
                </c:pt>
                <c:pt idx="867">
                  <c:v>4.2344322344322</c:v>
                </c:pt>
                <c:pt idx="868">
                  <c:v>4.2393162393162</c:v>
                </c:pt>
                <c:pt idx="869">
                  <c:v>4.2442002442002</c:v>
                </c:pt>
                <c:pt idx="870">
                  <c:v>4.2490842490842</c:v>
                </c:pt>
                <c:pt idx="871">
                  <c:v>4.2539682539683</c:v>
                </c:pt>
                <c:pt idx="872">
                  <c:v>4.2588522588523</c:v>
                </c:pt>
                <c:pt idx="873">
                  <c:v>4.2637362637363</c:v>
                </c:pt>
                <c:pt idx="874">
                  <c:v>4.2686202686203</c:v>
                </c:pt>
                <c:pt idx="875">
                  <c:v>4.2735042735043</c:v>
                </c:pt>
                <c:pt idx="876">
                  <c:v>4.2783882783883</c:v>
                </c:pt>
                <c:pt idx="877">
                  <c:v>4.2832722832723</c:v>
                </c:pt>
                <c:pt idx="878">
                  <c:v>4.2881562881563</c:v>
                </c:pt>
                <c:pt idx="879">
                  <c:v>4.2930402930403</c:v>
                </c:pt>
                <c:pt idx="880">
                  <c:v>4.2979242979243</c:v>
                </c:pt>
                <c:pt idx="881">
                  <c:v>4.3028083028083</c:v>
                </c:pt>
                <c:pt idx="882">
                  <c:v>4.3076923076923</c:v>
                </c:pt>
                <c:pt idx="883">
                  <c:v>4.3125763125763</c:v>
                </c:pt>
                <c:pt idx="884">
                  <c:v>4.3174603174603</c:v>
                </c:pt>
                <c:pt idx="885">
                  <c:v>4.3223443223443</c:v>
                </c:pt>
                <c:pt idx="886">
                  <c:v>4.3272283272283</c:v>
                </c:pt>
                <c:pt idx="887">
                  <c:v>4.3321123321123</c:v>
                </c:pt>
                <c:pt idx="888">
                  <c:v>4.3369963369963</c:v>
                </c:pt>
                <c:pt idx="889">
                  <c:v>4.3418803418803</c:v>
                </c:pt>
                <c:pt idx="890">
                  <c:v>4.3467643467643</c:v>
                </c:pt>
                <c:pt idx="891">
                  <c:v>4.3516483516484</c:v>
                </c:pt>
                <c:pt idx="892">
                  <c:v>4.3565323565324</c:v>
                </c:pt>
                <c:pt idx="893">
                  <c:v>4.3614163614164</c:v>
                </c:pt>
                <c:pt idx="894">
                  <c:v>4.3663003663004</c:v>
                </c:pt>
                <c:pt idx="895">
                  <c:v>4.3711843711844</c:v>
                </c:pt>
                <c:pt idx="896">
                  <c:v>4.3760683760684</c:v>
                </c:pt>
                <c:pt idx="897">
                  <c:v>4.3809523809524</c:v>
                </c:pt>
                <c:pt idx="898">
                  <c:v>4.3858363858364</c:v>
                </c:pt>
                <c:pt idx="899">
                  <c:v>4.3907203907204</c:v>
                </c:pt>
                <c:pt idx="900">
                  <c:v>4.3956043956044</c:v>
                </c:pt>
                <c:pt idx="901">
                  <c:v>4.4004884004884</c:v>
                </c:pt>
                <c:pt idx="902">
                  <c:v>4.4053724053724</c:v>
                </c:pt>
                <c:pt idx="903">
                  <c:v>4.4102564102564</c:v>
                </c:pt>
                <c:pt idx="904">
                  <c:v>4.4151404151404</c:v>
                </c:pt>
                <c:pt idx="905">
                  <c:v>4.4200244200244</c:v>
                </c:pt>
                <c:pt idx="906">
                  <c:v>4.4249084249084</c:v>
                </c:pt>
                <c:pt idx="907">
                  <c:v>4.4297924297924</c:v>
                </c:pt>
                <c:pt idx="908">
                  <c:v>4.4346764346764</c:v>
                </c:pt>
                <c:pt idx="909">
                  <c:v>4.4395604395604</c:v>
                </c:pt>
                <c:pt idx="910">
                  <c:v>4.4444444444444</c:v>
                </c:pt>
                <c:pt idx="911">
                  <c:v>4.4493284493284</c:v>
                </c:pt>
                <c:pt idx="912">
                  <c:v>4.4542124542125</c:v>
                </c:pt>
                <c:pt idx="913">
                  <c:v>4.4590964590965</c:v>
                </c:pt>
                <c:pt idx="914">
                  <c:v>4.4639804639805</c:v>
                </c:pt>
                <c:pt idx="915">
                  <c:v>4.4688644688645</c:v>
                </c:pt>
                <c:pt idx="916">
                  <c:v>4.4737484737485</c:v>
                </c:pt>
                <c:pt idx="917">
                  <c:v>4.4786324786325</c:v>
                </c:pt>
                <c:pt idx="918">
                  <c:v>4.4835164835165</c:v>
                </c:pt>
                <c:pt idx="919">
                  <c:v>4.4884004884005</c:v>
                </c:pt>
                <c:pt idx="920">
                  <c:v>4.4932844932845</c:v>
                </c:pt>
                <c:pt idx="921">
                  <c:v>4.4981684981685</c:v>
                </c:pt>
                <c:pt idx="922">
                  <c:v>4.5030525030525</c:v>
                </c:pt>
                <c:pt idx="923">
                  <c:v>4.5079365079365</c:v>
                </c:pt>
                <c:pt idx="924">
                  <c:v>4.5128205128205</c:v>
                </c:pt>
                <c:pt idx="925">
                  <c:v>4.5177045177045</c:v>
                </c:pt>
                <c:pt idx="926">
                  <c:v>4.5225885225885</c:v>
                </c:pt>
                <c:pt idx="927">
                  <c:v>4.5274725274725</c:v>
                </c:pt>
                <c:pt idx="928">
                  <c:v>4.5323565323565</c:v>
                </c:pt>
                <c:pt idx="929">
                  <c:v>4.5372405372405</c:v>
                </c:pt>
                <c:pt idx="930">
                  <c:v>4.5421245421245</c:v>
                </c:pt>
                <c:pt idx="931">
                  <c:v>4.5470085470085</c:v>
                </c:pt>
                <c:pt idx="932">
                  <c:v>4.5518925518926</c:v>
                </c:pt>
                <c:pt idx="933">
                  <c:v>4.5567765567766</c:v>
                </c:pt>
                <c:pt idx="934">
                  <c:v>4.5616605616606</c:v>
                </c:pt>
                <c:pt idx="935">
                  <c:v>4.5665445665446</c:v>
                </c:pt>
                <c:pt idx="936">
                  <c:v>4.5714285714286</c:v>
                </c:pt>
                <c:pt idx="937">
                  <c:v>4.5763125763126</c:v>
                </c:pt>
                <c:pt idx="938">
                  <c:v>4.5811965811966</c:v>
                </c:pt>
                <c:pt idx="939">
                  <c:v>4.5860805860806</c:v>
                </c:pt>
                <c:pt idx="940">
                  <c:v>4.5909645909646</c:v>
                </c:pt>
                <c:pt idx="941">
                  <c:v>4.5958485958486</c:v>
                </c:pt>
                <c:pt idx="942">
                  <c:v>4.6007326007326</c:v>
                </c:pt>
                <c:pt idx="943">
                  <c:v>4.6056166056166</c:v>
                </c:pt>
                <c:pt idx="944">
                  <c:v>4.6105006105006</c:v>
                </c:pt>
                <c:pt idx="945">
                  <c:v>4.6153846153846</c:v>
                </c:pt>
                <c:pt idx="946">
                  <c:v>4.6202686202686</c:v>
                </c:pt>
                <c:pt idx="947">
                  <c:v>4.6251526251526</c:v>
                </c:pt>
                <c:pt idx="948">
                  <c:v>4.6300366300366</c:v>
                </c:pt>
                <c:pt idx="949">
                  <c:v>4.6349206349206</c:v>
                </c:pt>
                <c:pt idx="950">
                  <c:v>4.6398046398046</c:v>
                </c:pt>
                <c:pt idx="951">
                  <c:v>4.6446886446886</c:v>
                </c:pt>
                <c:pt idx="952">
                  <c:v>4.6495726495726</c:v>
                </c:pt>
                <c:pt idx="953">
                  <c:v>4.6544566544567</c:v>
                </c:pt>
                <c:pt idx="954">
                  <c:v>4.6593406593407</c:v>
                </c:pt>
                <c:pt idx="955">
                  <c:v>4.6642246642247</c:v>
                </c:pt>
                <c:pt idx="956">
                  <c:v>4.669108669108699</c:v>
                </c:pt>
                <c:pt idx="957">
                  <c:v>4.6739926739927</c:v>
                </c:pt>
                <c:pt idx="958">
                  <c:v>4.678876678876699</c:v>
                </c:pt>
                <c:pt idx="959">
                  <c:v>4.6837606837607</c:v>
                </c:pt>
                <c:pt idx="960">
                  <c:v>4.6886446886447</c:v>
                </c:pt>
                <c:pt idx="961">
                  <c:v>4.6935286935287</c:v>
                </c:pt>
                <c:pt idx="962">
                  <c:v>4.6984126984127</c:v>
                </c:pt>
                <c:pt idx="963">
                  <c:v>4.7032967032967</c:v>
                </c:pt>
                <c:pt idx="964">
                  <c:v>4.7081807081807</c:v>
                </c:pt>
                <c:pt idx="965">
                  <c:v>4.7130647130647</c:v>
                </c:pt>
                <c:pt idx="966">
                  <c:v>4.7179487179487</c:v>
                </c:pt>
                <c:pt idx="967">
                  <c:v>4.7228327228327</c:v>
                </c:pt>
                <c:pt idx="968">
                  <c:v>4.7277167277167</c:v>
                </c:pt>
                <c:pt idx="969">
                  <c:v>4.7326007326007</c:v>
                </c:pt>
                <c:pt idx="970">
                  <c:v>4.7374847374847</c:v>
                </c:pt>
                <c:pt idx="971">
                  <c:v>4.7423687423687</c:v>
                </c:pt>
                <c:pt idx="972">
                  <c:v>4.7472527472527</c:v>
                </c:pt>
                <c:pt idx="973">
                  <c:v>4.7521367521368</c:v>
                </c:pt>
                <c:pt idx="974">
                  <c:v>4.7570207570208</c:v>
                </c:pt>
                <c:pt idx="975">
                  <c:v>4.7619047619048</c:v>
                </c:pt>
                <c:pt idx="976">
                  <c:v>4.7667887667888</c:v>
                </c:pt>
                <c:pt idx="977">
                  <c:v>4.7716727716728</c:v>
                </c:pt>
                <c:pt idx="978">
                  <c:v>4.7765567765568</c:v>
                </c:pt>
                <c:pt idx="979">
                  <c:v>4.7814407814408</c:v>
                </c:pt>
                <c:pt idx="980">
                  <c:v>4.7863247863248</c:v>
                </c:pt>
                <c:pt idx="981">
                  <c:v>4.7912087912088</c:v>
                </c:pt>
                <c:pt idx="982">
                  <c:v>4.7960927960928</c:v>
                </c:pt>
                <c:pt idx="983">
                  <c:v>4.8009768009768</c:v>
                </c:pt>
                <c:pt idx="984">
                  <c:v>4.8058608058608</c:v>
                </c:pt>
                <c:pt idx="985">
                  <c:v>4.8107448107448</c:v>
                </c:pt>
                <c:pt idx="986">
                  <c:v>4.8156288156288</c:v>
                </c:pt>
                <c:pt idx="987">
                  <c:v>4.8205128205128</c:v>
                </c:pt>
                <c:pt idx="988">
                  <c:v>4.8253968253968</c:v>
                </c:pt>
                <c:pt idx="989">
                  <c:v>4.8302808302808</c:v>
                </c:pt>
                <c:pt idx="990">
                  <c:v>4.8351648351648</c:v>
                </c:pt>
                <c:pt idx="991">
                  <c:v>4.8400488400488</c:v>
                </c:pt>
                <c:pt idx="992">
                  <c:v>4.8449328449328</c:v>
                </c:pt>
                <c:pt idx="993">
                  <c:v>4.8498168498168</c:v>
                </c:pt>
                <c:pt idx="994">
                  <c:v>4.8547008547009</c:v>
                </c:pt>
                <c:pt idx="995">
                  <c:v>4.8595848595849</c:v>
                </c:pt>
                <c:pt idx="996">
                  <c:v>4.8644688644689</c:v>
                </c:pt>
                <c:pt idx="997">
                  <c:v>4.8693528693529</c:v>
                </c:pt>
                <c:pt idx="998">
                  <c:v>4.8742368742369</c:v>
                </c:pt>
                <c:pt idx="999">
                  <c:v>4.8791208791209</c:v>
                </c:pt>
                <c:pt idx="1000">
                  <c:v>4.8840048840049</c:v>
                </c:pt>
                <c:pt idx="1001">
                  <c:v>4.8888888888889</c:v>
                </c:pt>
                <c:pt idx="1002">
                  <c:v>4.8937728937729</c:v>
                </c:pt>
                <c:pt idx="1003">
                  <c:v>4.8986568986569</c:v>
                </c:pt>
                <c:pt idx="1004">
                  <c:v>4.9035409035409</c:v>
                </c:pt>
                <c:pt idx="1005">
                  <c:v>4.9084249084249</c:v>
                </c:pt>
                <c:pt idx="1006">
                  <c:v>4.9133089133089</c:v>
                </c:pt>
                <c:pt idx="1007">
                  <c:v>4.9181929181929</c:v>
                </c:pt>
                <c:pt idx="1008">
                  <c:v>4.9230769230769</c:v>
                </c:pt>
                <c:pt idx="1009">
                  <c:v>4.9279609279609</c:v>
                </c:pt>
                <c:pt idx="1010">
                  <c:v>4.9328449328449</c:v>
                </c:pt>
                <c:pt idx="1011">
                  <c:v>4.9377289377289</c:v>
                </c:pt>
                <c:pt idx="1012">
                  <c:v>4.9426129426129</c:v>
                </c:pt>
                <c:pt idx="1013">
                  <c:v>4.9474969474969</c:v>
                </c:pt>
                <c:pt idx="1014">
                  <c:v>4.952380952381</c:v>
                </c:pt>
                <c:pt idx="1015">
                  <c:v>4.957264957265</c:v>
                </c:pt>
                <c:pt idx="1016">
                  <c:v>4.962148962149</c:v>
                </c:pt>
                <c:pt idx="1017">
                  <c:v>4.967032967033</c:v>
                </c:pt>
                <c:pt idx="1018">
                  <c:v>4.971916971917</c:v>
                </c:pt>
                <c:pt idx="1019">
                  <c:v>4.976800976801</c:v>
                </c:pt>
                <c:pt idx="1020">
                  <c:v>4.981684981685</c:v>
                </c:pt>
                <c:pt idx="1021">
                  <c:v>4.986568986569</c:v>
                </c:pt>
                <c:pt idx="1022">
                  <c:v>4.991452991453</c:v>
                </c:pt>
                <c:pt idx="1023">
                  <c:v>4.996336996337</c:v>
                </c:pt>
                <c:pt idx="1024">
                  <c:v>5.001221001221</c:v>
                </c:pt>
                <c:pt idx="1025">
                  <c:v>5.006105006105</c:v>
                </c:pt>
                <c:pt idx="1026">
                  <c:v>5.010989010989</c:v>
                </c:pt>
                <c:pt idx="1027">
                  <c:v>5.015873015873</c:v>
                </c:pt>
                <c:pt idx="1028">
                  <c:v>5.020757020757</c:v>
                </c:pt>
                <c:pt idx="1029">
                  <c:v>5.025641025641</c:v>
                </c:pt>
                <c:pt idx="1030">
                  <c:v>5.030525030525</c:v>
                </c:pt>
                <c:pt idx="1031">
                  <c:v>5.035409035409</c:v>
                </c:pt>
                <c:pt idx="1032">
                  <c:v>5.040293040293</c:v>
                </c:pt>
                <c:pt idx="1033">
                  <c:v>5.045177045177</c:v>
                </c:pt>
                <c:pt idx="1034">
                  <c:v>5.050061050061</c:v>
                </c:pt>
                <c:pt idx="1035">
                  <c:v>5.0549450549451</c:v>
                </c:pt>
                <c:pt idx="1036">
                  <c:v>5.0598290598291</c:v>
                </c:pt>
                <c:pt idx="1037">
                  <c:v>5.0647130647131</c:v>
                </c:pt>
                <c:pt idx="1038">
                  <c:v>5.0695970695971</c:v>
                </c:pt>
                <c:pt idx="1039">
                  <c:v>5.0744810744811</c:v>
                </c:pt>
                <c:pt idx="1040">
                  <c:v>5.0793650793651</c:v>
                </c:pt>
                <c:pt idx="1041">
                  <c:v>5.0842490842491</c:v>
                </c:pt>
                <c:pt idx="1042">
                  <c:v>5.0891330891331</c:v>
                </c:pt>
                <c:pt idx="1043">
                  <c:v>5.0940170940171</c:v>
                </c:pt>
                <c:pt idx="1044">
                  <c:v>5.0989010989011</c:v>
                </c:pt>
                <c:pt idx="1045">
                  <c:v>5.1037851037851</c:v>
                </c:pt>
                <c:pt idx="1046">
                  <c:v>5.1086691086691</c:v>
                </c:pt>
                <c:pt idx="1047">
                  <c:v>5.1135531135531</c:v>
                </c:pt>
                <c:pt idx="1048">
                  <c:v>5.1184371184371</c:v>
                </c:pt>
                <c:pt idx="1049">
                  <c:v>5.1233211233211</c:v>
                </c:pt>
                <c:pt idx="1050">
                  <c:v>5.1282051282051</c:v>
                </c:pt>
                <c:pt idx="1051">
                  <c:v>5.1330891330891</c:v>
                </c:pt>
                <c:pt idx="1052">
                  <c:v>5.1379731379731</c:v>
                </c:pt>
                <c:pt idx="1053">
                  <c:v>5.1428571428571</c:v>
                </c:pt>
                <c:pt idx="1054">
                  <c:v>5.1477411477411</c:v>
                </c:pt>
                <c:pt idx="1055">
                  <c:v>5.1526251526252</c:v>
                </c:pt>
                <c:pt idx="1056">
                  <c:v>5.1575091575092</c:v>
                </c:pt>
                <c:pt idx="1057">
                  <c:v>5.1623931623932</c:v>
                </c:pt>
                <c:pt idx="1058">
                  <c:v>5.1672771672772</c:v>
                </c:pt>
                <c:pt idx="1059">
                  <c:v>5.1721611721612</c:v>
                </c:pt>
                <c:pt idx="1060">
                  <c:v>5.1770451770452</c:v>
                </c:pt>
                <c:pt idx="1061">
                  <c:v>5.1819291819292</c:v>
                </c:pt>
                <c:pt idx="1062">
                  <c:v>5.1868131868132</c:v>
                </c:pt>
                <c:pt idx="1063">
                  <c:v>5.1916971916972</c:v>
                </c:pt>
                <c:pt idx="1064">
                  <c:v>5.1965811965812</c:v>
                </c:pt>
                <c:pt idx="1065">
                  <c:v>5.2014652014652</c:v>
                </c:pt>
                <c:pt idx="1066">
                  <c:v>5.2063492063492</c:v>
                </c:pt>
                <c:pt idx="1067">
                  <c:v>5.2112332112332</c:v>
                </c:pt>
                <c:pt idx="1068">
                  <c:v>5.2161172161172</c:v>
                </c:pt>
                <c:pt idx="1069">
                  <c:v>5.2210012210012</c:v>
                </c:pt>
                <c:pt idx="1070">
                  <c:v>5.2258852258852</c:v>
                </c:pt>
                <c:pt idx="1071">
                  <c:v>5.2307692307692</c:v>
                </c:pt>
                <c:pt idx="1072">
                  <c:v>5.2356532356532</c:v>
                </c:pt>
                <c:pt idx="1073">
                  <c:v>5.2405372405372</c:v>
                </c:pt>
                <c:pt idx="1074">
                  <c:v>5.2454212454212</c:v>
                </c:pt>
                <c:pt idx="1075">
                  <c:v>5.2503052503053</c:v>
                </c:pt>
                <c:pt idx="1076">
                  <c:v>5.2551892551893</c:v>
                </c:pt>
                <c:pt idx="1077">
                  <c:v>5.2600732600733</c:v>
                </c:pt>
                <c:pt idx="1078">
                  <c:v>5.2649572649573</c:v>
                </c:pt>
                <c:pt idx="1079">
                  <c:v>5.2698412698413</c:v>
                </c:pt>
                <c:pt idx="1080">
                  <c:v>5.2747252747253</c:v>
                </c:pt>
                <c:pt idx="1081">
                  <c:v>5.2796092796093</c:v>
                </c:pt>
                <c:pt idx="1082">
                  <c:v>5.2844932844933</c:v>
                </c:pt>
                <c:pt idx="1083">
                  <c:v>5.2893772893773</c:v>
                </c:pt>
                <c:pt idx="1084">
                  <c:v>5.2942612942613</c:v>
                </c:pt>
                <c:pt idx="1085">
                  <c:v>5.2991452991453</c:v>
                </c:pt>
                <c:pt idx="1086">
                  <c:v>5.3040293040293</c:v>
                </c:pt>
                <c:pt idx="1087">
                  <c:v>5.3089133089133</c:v>
                </c:pt>
                <c:pt idx="1088">
                  <c:v>5.3137973137973</c:v>
                </c:pt>
                <c:pt idx="1089">
                  <c:v>5.3186813186813</c:v>
                </c:pt>
                <c:pt idx="1090">
                  <c:v>5.3235653235653</c:v>
                </c:pt>
                <c:pt idx="1091">
                  <c:v>5.3284493284493</c:v>
                </c:pt>
                <c:pt idx="1092">
                  <c:v>5.3333333333333</c:v>
                </c:pt>
                <c:pt idx="1093">
                  <c:v>5.3382173382173</c:v>
                </c:pt>
                <c:pt idx="1094">
                  <c:v>5.3431013431013</c:v>
                </c:pt>
                <c:pt idx="1095">
                  <c:v>5.3479853479853</c:v>
                </c:pt>
                <c:pt idx="1096">
                  <c:v>5.3528693528694</c:v>
                </c:pt>
                <c:pt idx="1097">
                  <c:v>5.3577533577534</c:v>
                </c:pt>
                <c:pt idx="1098">
                  <c:v>5.3626373626374</c:v>
                </c:pt>
                <c:pt idx="1099">
                  <c:v>5.3675213675214</c:v>
                </c:pt>
                <c:pt idx="1100">
                  <c:v>5.3724053724054</c:v>
                </c:pt>
                <c:pt idx="1101">
                  <c:v>5.3772893772894</c:v>
                </c:pt>
                <c:pt idx="1102">
                  <c:v>5.3821733821734</c:v>
                </c:pt>
                <c:pt idx="1103">
                  <c:v>5.3870573870574</c:v>
                </c:pt>
                <c:pt idx="1104">
                  <c:v>5.3919413919414</c:v>
                </c:pt>
                <c:pt idx="1105">
                  <c:v>5.3968253968254</c:v>
                </c:pt>
                <c:pt idx="1106">
                  <c:v>5.4017094017094</c:v>
                </c:pt>
                <c:pt idx="1107">
                  <c:v>5.4065934065934</c:v>
                </c:pt>
                <c:pt idx="1108">
                  <c:v>5.4114774114774</c:v>
                </c:pt>
                <c:pt idx="1109">
                  <c:v>5.4163614163614</c:v>
                </c:pt>
                <c:pt idx="1110">
                  <c:v>5.4212454212454</c:v>
                </c:pt>
                <c:pt idx="1111">
                  <c:v>5.4261294261294</c:v>
                </c:pt>
                <c:pt idx="1112">
                  <c:v>5.4310134310134</c:v>
                </c:pt>
                <c:pt idx="1113">
                  <c:v>5.4358974358974</c:v>
                </c:pt>
                <c:pt idx="1114">
                  <c:v>5.4407814407814</c:v>
                </c:pt>
                <c:pt idx="1115">
                  <c:v>5.4456654456654</c:v>
                </c:pt>
                <c:pt idx="1116">
                  <c:v>5.4505494505495</c:v>
                </c:pt>
                <c:pt idx="1117">
                  <c:v>5.4554334554335</c:v>
                </c:pt>
                <c:pt idx="1118">
                  <c:v>5.4603174603175</c:v>
                </c:pt>
                <c:pt idx="1119">
                  <c:v>5.4652014652015</c:v>
                </c:pt>
                <c:pt idx="1120">
                  <c:v>5.4700854700855</c:v>
                </c:pt>
                <c:pt idx="1121">
                  <c:v>5.4749694749695</c:v>
                </c:pt>
                <c:pt idx="1122">
                  <c:v>5.4798534798535</c:v>
                </c:pt>
                <c:pt idx="1123">
                  <c:v>5.4847374847375</c:v>
                </c:pt>
                <c:pt idx="1124">
                  <c:v>5.4896214896215</c:v>
                </c:pt>
                <c:pt idx="1125">
                  <c:v>5.4945054945055</c:v>
                </c:pt>
                <c:pt idx="1126">
                  <c:v>5.4993894993895</c:v>
                </c:pt>
                <c:pt idx="1127">
                  <c:v>5.5042735042735</c:v>
                </c:pt>
                <c:pt idx="1128">
                  <c:v>5.5091575091575</c:v>
                </c:pt>
                <c:pt idx="1129">
                  <c:v>5.5140415140415</c:v>
                </c:pt>
                <c:pt idx="1130">
                  <c:v>5.5189255189255</c:v>
                </c:pt>
                <c:pt idx="1131">
                  <c:v>5.5238095238095</c:v>
                </c:pt>
                <c:pt idx="1132">
                  <c:v>5.5286935286935</c:v>
                </c:pt>
                <c:pt idx="1133">
                  <c:v>5.5335775335775</c:v>
                </c:pt>
                <c:pt idx="1134">
                  <c:v>5.5384615384615</c:v>
                </c:pt>
                <c:pt idx="1135">
                  <c:v>5.5433455433455</c:v>
                </c:pt>
                <c:pt idx="1136">
                  <c:v>5.5482295482295</c:v>
                </c:pt>
                <c:pt idx="1137">
                  <c:v>5.5531135531136</c:v>
                </c:pt>
                <c:pt idx="1138">
                  <c:v>5.5579975579976</c:v>
                </c:pt>
                <c:pt idx="1139">
                  <c:v>5.5628815628816</c:v>
                </c:pt>
                <c:pt idx="1140">
                  <c:v>5.5677655677656</c:v>
                </c:pt>
                <c:pt idx="1141">
                  <c:v>5.5726495726496</c:v>
                </c:pt>
                <c:pt idx="1142">
                  <c:v>5.5775335775336</c:v>
                </c:pt>
                <c:pt idx="1143">
                  <c:v>5.5824175824176</c:v>
                </c:pt>
                <c:pt idx="1144">
                  <c:v>5.5873015873016</c:v>
                </c:pt>
                <c:pt idx="1145">
                  <c:v>5.5921855921856</c:v>
                </c:pt>
                <c:pt idx="1146">
                  <c:v>5.5970695970696</c:v>
                </c:pt>
                <c:pt idx="1147">
                  <c:v>5.6019536019536</c:v>
                </c:pt>
                <c:pt idx="1148">
                  <c:v>5.6068376068376</c:v>
                </c:pt>
                <c:pt idx="1149">
                  <c:v>5.6117216117216</c:v>
                </c:pt>
                <c:pt idx="1150">
                  <c:v>5.6166056166056</c:v>
                </c:pt>
                <c:pt idx="1151">
                  <c:v>5.6214896214896</c:v>
                </c:pt>
                <c:pt idx="1152">
                  <c:v>5.6263736263736</c:v>
                </c:pt>
                <c:pt idx="1153">
                  <c:v>5.6312576312576</c:v>
                </c:pt>
                <c:pt idx="1154">
                  <c:v>5.6361416361416</c:v>
                </c:pt>
                <c:pt idx="1155">
                  <c:v>5.6410256410256</c:v>
                </c:pt>
                <c:pt idx="1156">
                  <c:v>5.6459096459096</c:v>
                </c:pt>
                <c:pt idx="1157">
                  <c:v>5.6507936507937</c:v>
                </c:pt>
                <c:pt idx="1158">
                  <c:v>5.6556776556777</c:v>
                </c:pt>
                <c:pt idx="1159">
                  <c:v>5.6605616605617</c:v>
                </c:pt>
                <c:pt idx="1160">
                  <c:v>5.6654456654457</c:v>
                </c:pt>
                <c:pt idx="1161">
                  <c:v>5.6703296703297</c:v>
                </c:pt>
                <c:pt idx="1162">
                  <c:v>5.6752136752137</c:v>
                </c:pt>
                <c:pt idx="1163">
                  <c:v>5.6800976800977</c:v>
                </c:pt>
                <c:pt idx="1164">
                  <c:v>5.6849816849817</c:v>
                </c:pt>
                <c:pt idx="1165">
                  <c:v>5.6898656898657</c:v>
                </c:pt>
                <c:pt idx="1166">
                  <c:v>5.6947496947497</c:v>
                </c:pt>
                <c:pt idx="1167">
                  <c:v>5.6996336996337</c:v>
                </c:pt>
                <c:pt idx="1168">
                  <c:v>5.7045177045177</c:v>
                </c:pt>
                <c:pt idx="1169">
                  <c:v>5.7094017094017</c:v>
                </c:pt>
                <c:pt idx="1170">
                  <c:v>5.7142857142857</c:v>
                </c:pt>
                <c:pt idx="1171">
                  <c:v>5.7191697191697</c:v>
                </c:pt>
                <c:pt idx="1172">
                  <c:v>5.7240537240537</c:v>
                </c:pt>
                <c:pt idx="1173">
                  <c:v>5.7289377289377</c:v>
                </c:pt>
                <c:pt idx="1174">
                  <c:v>5.7338217338217</c:v>
                </c:pt>
                <c:pt idx="1175">
                  <c:v>5.7387057387057</c:v>
                </c:pt>
                <c:pt idx="1176">
                  <c:v>5.7435897435897</c:v>
                </c:pt>
                <c:pt idx="1177">
                  <c:v>5.7484737484737</c:v>
                </c:pt>
                <c:pt idx="1178">
                  <c:v>5.7533577533578</c:v>
                </c:pt>
                <c:pt idx="1179">
                  <c:v>5.7582417582418</c:v>
                </c:pt>
                <c:pt idx="1180">
                  <c:v>5.7631257631258</c:v>
                </c:pt>
                <c:pt idx="1181">
                  <c:v>5.7680097680098</c:v>
                </c:pt>
                <c:pt idx="1182">
                  <c:v>5.7728937728938</c:v>
                </c:pt>
                <c:pt idx="1183">
                  <c:v>5.7777777777778</c:v>
                </c:pt>
                <c:pt idx="1184">
                  <c:v>5.7826617826618</c:v>
                </c:pt>
                <c:pt idx="1185">
                  <c:v>5.7875457875458</c:v>
                </c:pt>
                <c:pt idx="1186">
                  <c:v>5.7924297924298</c:v>
                </c:pt>
                <c:pt idx="1187">
                  <c:v>5.7973137973138</c:v>
                </c:pt>
                <c:pt idx="1188">
                  <c:v>5.8021978021978</c:v>
                </c:pt>
                <c:pt idx="1189">
                  <c:v>5.8070818070818</c:v>
                </c:pt>
                <c:pt idx="1190">
                  <c:v>5.8119658119658</c:v>
                </c:pt>
                <c:pt idx="1191">
                  <c:v>5.8168498168498</c:v>
                </c:pt>
                <c:pt idx="1192">
                  <c:v>5.8217338217338</c:v>
                </c:pt>
                <c:pt idx="1193">
                  <c:v>5.8266178266178</c:v>
                </c:pt>
                <c:pt idx="1194">
                  <c:v>5.8315018315018</c:v>
                </c:pt>
                <c:pt idx="1195">
                  <c:v>5.8363858363858</c:v>
                </c:pt>
                <c:pt idx="1196">
                  <c:v>5.8412698412698</c:v>
                </c:pt>
                <c:pt idx="1197">
                  <c:v>5.8461538461538</c:v>
                </c:pt>
                <c:pt idx="1198">
                  <c:v>5.8510378510379</c:v>
                </c:pt>
                <c:pt idx="1199">
                  <c:v>5.8559218559219</c:v>
                </c:pt>
                <c:pt idx="1200">
                  <c:v>5.8608058608059</c:v>
                </c:pt>
                <c:pt idx="1201">
                  <c:v>5.8656898656899</c:v>
                </c:pt>
                <c:pt idx="1202">
                  <c:v>5.8705738705739</c:v>
                </c:pt>
                <c:pt idx="1203">
                  <c:v>5.8754578754579</c:v>
                </c:pt>
                <c:pt idx="1204">
                  <c:v>5.8803418803419</c:v>
                </c:pt>
                <c:pt idx="1205">
                  <c:v>5.8852258852259</c:v>
                </c:pt>
                <c:pt idx="1206">
                  <c:v>5.8901098901099</c:v>
                </c:pt>
                <c:pt idx="1207">
                  <c:v>5.8949938949939</c:v>
                </c:pt>
                <c:pt idx="1208">
                  <c:v>5.8998778998779</c:v>
                </c:pt>
                <c:pt idx="1209">
                  <c:v>5.9047619047619</c:v>
                </c:pt>
                <c:pt idx="1210">
                  <c:v>5.9096459096459</c:v>
                </c:pt>
                <c:pt idx="1211">
                  <c:v>5.9145299145299</c:v>
                </c:pt>
                <c:pt idx="1212">
                  <c:v>5.9194139194139</c:v>
                </c:pt>
                <c:pt idx="1213">
                  <c:v>5.9242979242979</c:v>
                </c:pt>
                <c:pt idx="1214">
                  <c:v>5.9291819291819</c:v>
                </c:pt>
                <c:pt idx="1215">
                  <c:v>5.9340659340659</c:v>
                </c:pt>
                <c:pt idx="1216">
                  <c:v>5.9389499389499</c:v>
                </c:pt>
                <c:pt idx="1217">
                  <c:v>5.9438339438339</c:v>
                </c:pt>
                <c:pt idx="1218">
                  <c:v>5.9487179487179</c:v>
                </c:pt>
                <c:pt idx="1219">
                  <c:v>5.953601953602</c:v>
                </c:pt>
                <c:pt idx="1220">
                  <c:v>5.958485958486</c:v>
                </c:pt>
                <c:pt idx="1221">
                  <c:v>5.96336996337</c:v>
                </c:pt>
                <c:pt idx="1222">
                  <c:v>5.968253968254</c:v>
                </c:pt>
                <c:pt idx="1223">
                  <c:v>5.973137973138</c:v>
                </c:pt>
                <c:pt idx="1224">
                  <c:v>5.978021978022</c:v>
                </c:pt>
                <c:pt idx="1225">
                  <c:v>5.982905982906</c:v>
                </c:pt>
                <c:pt idx="1226">
                  <c:v>5.98778998779</c:v>
                </c:pt>
                <c:pt idx="1227">
                  <c:v>5.992673992674</c:v>
                </c:pt>
                <c:pt idx="1228">
                  <c:v>5.997557997558</c:v>
                </c:pt>
                <c:pt idx="1229">
                  <c:v>6.002442002442</c:v>
                </c:pt>
                <c:pt idx="1230">
                  <c:v>6.007326007326</c:v>
                </c:pt>
                <c:pt idx="1231">
                  <c:v>6.01221001221</c:v>
                </c:pt>
                <c:pt idx="1232">
                  <c:v>6.017094017094</c:v>
                </c:pt>
                <c:pt idx="1233">
                  <c:v>6.021978021978</c:v>
                </c:pt>
                <c:pt idx="1234">
                  <c:v>6.026862026862</c:v>
                </c:pt>
                <c:pt idx="1235">
                  <c:v>6.031746031746</c:v>
                </c:pt>
                <c:pt idx="1236">
                  <c:v>6.03663003663</c:v>
                </c:pt>
                <c:pt idx="1237">
                  <c:v>6.041514041514</c:v>
                </c:pt>
                <c:pt idx="1238">
                  <c:v>6.046398046398</c:v>
                </c:pt>
                <c:pt idx="1239">
                  <c:v>6.0512820512821</c:v>
                </c:pt>
                <c:pt idx="1240">
                  <c:v>6.0561660561661</c:v>
                </c:pt>
                <c:pt idx="1241">
                  <c:v>6.0610500610501</c:v>
                </c:pt>
                <c:pt idx="1242">
                  <c:v>6.0659340659341</c:v>
                </c:pt>
                <c:pt idx="1243">
                  <c:v>6.0708180708181</c:v>
                </c:pt>
                <c:pt idx="1244">
                  <c:v>6.0757020757021</c:v>
                </c:pt>
                <c:pt idx="1245">
                  <c:v>6.0805860805861</c:v>
                </c:pt>
                <c:pt idx="1246">
                  <c:v>6.0854700854701</c:v>
                </c:pt>
                <c:pt idx="1247">
                  <c:v>6.0903540903541</c:v>
                </c:pt>
                <c:pt idx="1248">
                  <c:v>6.0952380952381</c:v>
                </c:pt>
                <c:pt idx="1249">
                  <c:v>6.1001221001221</c:v>
                </c:pt>
                <c:pt idx="1250">
                  <c:v>6.1050061050061</c:v>
                </c:pt>
                <c:pt idx="1251">
                  <c:v>6.1098901098901</c:v>
                </c:pt>
                <c:pt idx="1252">
                  <c:v>6.1147741147741</c:v>
                </c:pt>
                <c:pt idx="1253">
                  <c:v>6.1196581196581</c:v>
                </c:pt>
                <c:pt idx="1254">
                  <c:v>6.1245421245421</c:v>
                </c:pt>
                <c:pt idx="1255">
                  <c:v>6.1294261294261</c:v>
                </c:pt>
                <c:pt idx="1256">
                  <c:v>6.1343101343101</c:v>
                </c:pt>
                <c:pt idx="1257">
                  <c:v>6.1391941391941</c:v>
                </c:pt>
                <c:pt idx="1258">
                  <c:v>6.1440781440781</c:v>
                </c:pt>
                <c:pt idx="1259">
                  <c:v>6.1489621489621</c:v>
                </c:pt>
                <c:pt idx="1260">
                  <c:v>6.1538461538462</c:v>
                </c:pt>
                <c:pt idx="1261">
                  <c:v>6.1587301587302</c:v>
                </c:pt>
                <c:pt idx="1262">
                  <c:v>6.1636141636142</c:v>
                </c:pt>
                <c:pt idx="1263">
                  <c:v>6.1684981684982</c:v>
                </c:pt>
                <c:pt idx="1264">
                  <c:v>6.1733821733822</c:v>
                </c:pt>
                <c:pt idx="1265">
                  <c:v>6.1782661782662</c:v>
                </c:pt>
                <c:pt idx="1266">
                  <c:v>6.1831501831502</c:v>
                </c:pt>
                <c:pt idx="1267">
                  <c:v>6.1880341880342</c:v>
                </c:pt>
                <c:pt idx="1268">
                  <c:v>6.1929181929182</c:v>
                </c:pt>
                <c:pt idx="1269">
                  <c:v>6.1978021978022</c:v>
                </c:pt>
                <c:pt idx="1270">
                  <c:v>6.2026862026862</c:v>
                </c:pt>
                <c:pt idx="1271">
                  <c:v>6.2075702075702</c:v>
                </c:pt>
                <c:pt idx="1272">
                  <c:v>6.2124542124542</c:v>
                </c:pt>
                <c:pt idx="1273">
                  <c:v>6.2173382173382</c:v>
                </c:pt>
                <c:pt idx="1274">
                  <c:v>6.2222222222222</c:v>
                </c:pt>
                <c:pt idx="1275">
                  <c:v>6.2271062271062</c:v>
                </c:pt>
                <c:pt idx="1276">
                  <c:v>6.2319902319902</c:v>
                </c:pt>
                <c:pt idx="1277">
                  <c:v>6.2368742368742</c:v>
                </c:pt>
                <c:pt idx="1278">
                  <c:v>6.2417582417582</c:v>
                </c:pt>
                <c:pt idx="1279">
                  <c:v>6.2466422466422</c:v>
                </c:pt>
                <c:pt idx="1280">
                  <c:v>6.2515262515263</c:v>
                </c:pt>
                <c:pt idx="1281">
                  <c:v>6.2564102564103</c:v>
                </c:pt>
                <c:pt idx="1282">
                  <c:v>6.2612942612943</c:v>
                </c:pt>
                <c:pt idx="1283">
                  <c:v>6.2661782661783</c:v>
                </c:pt>
                <c:pt idx="1284">
                  <c:v>6.2710622710623</c:v>
                </c:pt>
                <c:pt idx="1285">
                  <c:v>6.2759462759463</c:v>
                </c:pt>
                <c:pt idx="1286">
                  <c:v>6.2808302808303</c:v>
                </c:pt>
                <c:pt idx="1287">
                  <c:v>6.2857142857143</c:v>
                </c:pt>
                <c:pt idx="1288">
                  <c:v>6.2905982905983</c:v>
                </c:pt>
                <c:pt idx="1289">
                  <c:v>6.2954822954823</c:v>
                </c:pt>
                <c:pt idx="1290">
                  <c:v>6.3003663003663</c:v>
                </c:pt>
                <c:pt idx="1291">
                  <c:v>6.3052503052503</c:v>
                </c:pt>
                <c:pt idx="1292">
                  <c:v>6.3101343101343</c:v>
                </c:pt>
                <c:pt idx="1293">
                  <c:v>6.3150183150183</c:v>
                </c:pt>
                <c:pt idx="1294">
                  <c:v>6.3199023199023</c:v>
                </c:pt>
                <c:pt idx="1295">
                  <c:v>6.3247863247863</c:v>
                </c:pt>
                <c:pt idx="1296">
                  <c:v>6.3296703296703</c:v>
                </c:pt>
                <c:pt idx="1297">
                  <c:v>6.3345543345543</c:v>
                </c:pt>
                <c:pt idx="1298">
                  <c:v>6.3394383394383</c:v>
                </c:pt>
                <c:pt idx="1299">
                  <c:v>6.3443223443223</c:v>
                </c:pt>
                <c:pt idx="1300">
                  <c:v>6.3492063492063</c:v>
                </c:pt>
                <c:pt idx="1301">
                  <c:v>6.3540903540904</c:v>
                </c:pt>
                <c:pt idx="1302">
                  <c:v>6.3589743589744</c:v>
                </c:pt>
                <c:pt idx="1303">
                  <c:v>6.3638583638584</c:v>
                </c:pt>
                <c:pt idx="1304">
                  <c:v>6.3687423687424</c:v>
                </c:pt>
                <c:pt idx="1305">
                  <c:v>6.3736263736264</c:v>
                </c:pt>
                <c:pt idx="1306">
                  <c:v>6.3785103785104</c:v>
                </c:pt>
                <c:pt idx="1307">
                  <c:v>6.3833943833944</c:v>
                </c:pt>
                <c:pt idx="1308">
                  <c:v>6.3882783882784</c:v>
                </c:pt>
                <c:pt idx="1309">
                  <c:v>6.3931623931624</c:v>
                </c:pt>
                <c:pt idx="1310">
                  <c:v>6.3980463980464</c:v>
                </c:pt>
                <c:pt idx="1311">
                  <c:v>6.4029304029304</c:v>
                </c:pt>
                <c:pt idx="1312">
                  <c:v>6.4078144078144</c:v>
                </c:pt>
                <c:pt idx="1313">
                  <c:v>6.4126984126984</c:v>
                </c:pt>
                <c:pt idx="1314">
                  <c:v>6.4175824175824</c:v>
                </c:pt>
                <c:pt idx="1315">
                  <c:v>6.4224664224664</c:v>
                </c:pt>
                <c:pt idx="1316">
                  <c:v>6.4273504273504</c:v>
                </c:pt>
                <c:pt idx="1317">
                  <c:v>6.4322344322344</c:v>
                </c:pt>
                <c:pt idx="1318">
                  <c:v>6.4371184371184</c:v>
                </c:pt>
                <c:pt idx="1319">
                  <c:v>6.4420024420024</c:v>
                </c:pt>
                <c:pt idx="1320">
                  <c:v>6.4468864468864</c:v>
                </c:pt>
                <c:pt idx="1321">
                  <c:v>6.4517704517705</c:v>
                </c:pt>
                <c:pt idx="1322">
                  <c:v>6.4566544566545</c:v>
                </c:pt>
                <c:pt idx="1323">
                  <c:v>6.4615384615385</c:v>
                </c:pt>
                <c:pt idx="1324">
                  <c:v>6.4664224664225</c:v>
                </c:pt>
                <c:pt idx="1325">
                  <c:v>6.4713064713065</c:v>
                </c:pt>
                <c:pt idx="1326">
                  <c:v>6.4761904761905</c:v>
                </c:pt>
                <c:pt idx="1327">
                  <c:v>6.4810744810745</c:v>
                </c:pt>
                <c:pt idx="1328">
                  <c:v>6.4859584859585</c:v>
                </c:pt>
                <c:pt idx="1329">
                  <c:v>6.4908424908425</c:v>
                </c:pt>
                <c:pt idx="1330">
                  <c:v>6.4957264957265</c:v>
                </c:pt>
                <c:pt idx="1331">
                  <c:v>6.5006105006105</c:v>
                </c:pt>
                <c:pt idx="1332">
                  <c:v>6.5054945054945</c:v>
                </c:pt>
                <c:pt idx="1333">
                  <c:v>6.5103785103785</c:v>
                </c:pt>
                <c:pt idx="1334">
                  <c:v>6.5152625152625</c:v>
                </c:pt>
                <c:pt idx="1335">
                  <c:v>6.5201465201465</c:v>
                </c:pt>
                <c:pt idx="1336">
                  <c:v>6.5250305250305</c:v>
                </c:pt>
                <c:pt idx="1337">
                  <c:v>6.5299145299145</c:v>
                </c:pt>
                <c:pt idx="1338">
                  <c:v>6.5347985347985</c:v>
                </c:pt>
                <c:pt idx="1339">
                  <c:v>6.5396825396825</c:v>
                </c:pt>
                <c:pt idx="1340">
                  <c:v>6.5445665445665</c:v>
                </c:pt>
                <c:pt idx="1341">
                  <c:v>6.5494505494505</c:v>
                </c:pt>
                <c:pt idx="1342">
                  <c:v>6.5543345543346</c:v>
                </c:pt>
                <c:pt idx="1343">
                  <c:v>6.5592185592186</c:v>
                </c:pt>
                <c:pt idx="1344">
                  <c:v>6.5641025641026</c:v>
                </c:pt>
                <c:pt idx="1345">
                  <c:v>6.5689865689866</c:v>
                </c:pt>
                <c:pt idx="1346">
                  <c:v>6.5738705738706</c:v>
                </c:pt>
                <c:pt idx="1347">
                  <c:v>6.5787545787546</c:v>
                </c:pt>
                <c:pt idx="1348">
                  <c:v>6.5836385836386</c:v>
                </c:pt>
                <c:pt idx="1349">
                  <c:v>6.5885225885226</c:v>
                </c:pt>
                <c:pt idx="1350">
                  <c:v>6.5934065934066</c:v>
                </c:pt>
                <c:pt idx="1351">
                  <c:v>6.5982905982906</c:v>
                </c:pt>
                <c:pt idx="1352">
                  <c:v>6.6031746031746</c:v>
                </c:pt>
                <c:pt idx="1353">
                  <c:v>6.6080586080586</c:v>
                </c:pt>
                <c:pt idx="1354">
                  <c:v>6.6129426129426</c:v>
                </c:pt>
                <c:pt idx="1355">
                  <c:v>6.6178266178266</c:v>
                </c:pt>
                <c:pt idx="1356">
                  <c:v>6.6227106227106</c:v>
                </c:pt>
                <c:pt idx="1357">
                  <c:v>6.6275946275946</c:v>
                </c:pt>
                <c:pt idx="1358">
                  <c:v>6.6324786324786</c:v>
                </c:pt>
                <c:pt idx="1359">
                  <c:v>6.637362637362599</c:v>
                </c:pt>
                <c:pt idx="1360">
                  <c:v>6.6422466422466</c:v>
                </c:pt>
                <c:pt idx="1361">
                  <c:v>6.6471306471306</c:v>
                </c:pt>
                <c:pt idx="1362">
                  <c:v>6.6520146520147</c:v>
                </c:pt>
                <c:pt idx="1363">
                  <c:v>6.6568986568987</c:v>
                </c:pt>
                <c:pt idx="1364">
                  <c:v>6.6617826617827</c:v>
                </c:pt>
                <c:pt idx="1365">
                  <c:v>6.6666666666667</c:v>
                </c:pt>
                <c:pt idx="1366">
                  <c:v>6.6715506715507</c:v>
                </c:pt>
                <c:pt idx="1367">
                  <c:v>6.6764346764347</c:v>
                </c:pt>
                <c:pt idx="1368">
                  <c:v>6.6813186813187</c:v>
                </c:pt>
                <c:pt idx="1369">
                  <c:v>6.6862026862027</c:v>
                </c:pt>
                <c:pt idx="1370">
                  <c:v>6.6910866910867</c:v>
                </c:pt>
                <c:pt idx="1371">
                  <c:v>6.6959706959707</c:v>
                </c:pt>
                <c:pt idx="1372">
                  <c:v>6.7008547008547</c:v>
                </c:pt>
                <c:pt idx="1373">
                  <c:v>6.7057387057387</c:v>
                </c:pt>
                <c:pt idx="1374">
                  <c:v>6.7106227106227</c:v>
                </c:pt>
                <c:pt idx="1375">
                  <c:v>6.7155067155067</c:v>
                </c:pt>
                <c:pt idx="1376">
                  <c:v>6.7203907203907</c:v>
                </c:pt>
                <c:pt idx="1377">
                  <c:v>6.7252747252747</c:v>
                </c:pt>
                <c:pt idx="1378">
                  <c:v>6.7301587301587</c:v>
                </c:pt>
                <c:pt idx="1379">
                  <c:v>6.7350427350427</c:v>
                </c:pt>
                <c:pt idx="1380">
                  <c:v>6.7399267399267</c:v>
                </c:pt>
                <c:pt idx="1381">
                  <c:v>6.7448107448107</c:v>
                </c:pt>
                <c:pt idx="1382">
                  <c:v>6.7496947496947</c:v>
                </c:pt>
                <c:pt idx="1383">
                  <c:v>6.7545787545788</c:v>
                </c:pt>
                <c:pt idx="1384">
                  <c:v>6.7594627594628</c:v>
                </c:pt>
                <c:pt idx="1385">
                  <c:v>6.7643467643468</c:v>
                </c:pt>
                <c:pt idx="1386">
                  <c:v>6.7692307692308</c:v>
                </c:pt>
                <c:pt idx="1387">
                  <c:v>6.7741147741148</c:v>
                </c:pt>
                <c:pt idx="1388">
                  <c:v>6.7789987789988</c:v>
                </c:pt>
                <c:pt idx="1389">
                  <c:v>6.7838827838828</c:v>
                </c:pt>
                <c:pt idx="1390">
                  <c:v>6.7887667887668</c:v>
                </c:pt>
                <c:pt idx="1391">
                  <c:v>6.7936507936508</c:v>
                </c:pt>
                <c:pt idx="1392">
                  <c:v>6.7985347985348</c:v>
                </c:pt>
                <c:pt idx="1393">
                  <c:v>6.8034188034188</c:v>
                </c:pt>
                <c:pt idx="1394">
                  <c:v>6.8083028083028</c:v>
                </c:pt>
                <c:pt idx="1395">
                  <c:v>6.8131868131868</c:v>
                </c:pt>
                <c:pt idx="1396">
                  <c:v>6.8180708180708</c:v>
                </c:pt>
                <c:pt idx="1397">
                  <c:v>6.8229548229548</c:v>
                </c:pt>
                <c:pt idx="1398">
                  <c:v>6.8278388278388</c:v>
                </c:pt>
                <c:pt idx="1399">
                  <c:v>6.8327228327228</c:v>
                </c:pt>
                <c:pt idx="1400">
                  <c:v>6.8376068376068</c:v>
                </c:pt>
                <c:pt idx="1401">
                  <c:v>6.8424908424908</c:v>
                </c:pt>
                <c:pt idx="1402">
                  <c:v>6.8473748473748</c:v>
                </c:pt>
                <c:pt idx="1403">
                  <c:v>6.8522588522589</c:v>
                </c:pt>
                <c:pt idx="1404">
                  <c:v>6.8571428571429</c:v>
                </c:pt>
                <c:pt idx="1405">
                  <c:v>6.8620268620269</c:v>
                </c:pt>
                <c:pt idx="1406">
                  <c:v>6.8669108669109</c:v>
                </c:pt>
                <c:pt idx="1407">
                  <c:v>6.8717948717949</c:v>
                </c:pt>
                <c:pt idx="1408">
                  <c:v>6.8766788766789</c:v>
                </c:pt>
                <c:pt idx="1409">
                  <c:v>6.8815628815629</c:v>
                </c:pt>
                <c:pt idx="1410">
                  <c:v>6.8864468864469</c:v>
                </c:pt>
                <c:pt idx="1411">
                  <c:v>6.8913308913309</c:v>
                </c:pt>
                <c:pt idx="1412">
                  <c:v>6.8962148962149</c:v>
                </c:pt>
                <c:pt idx="1413">
                  <c:v>6.9010989010989</c:v>
                </c:pt>
                <c:pt idx="1414">
                  <c:v>6.9059829059829</c:v>
                </c:pt>
                <c:pt idx="1415">
                  <c:v>6.9108669108669</c:v>
                </c:pt>
                <c:pt idx="1416">
                  <c:v>6.9157509157509</c:v>
                </c:pt>
                <c:pt idx="1417">
                  <c:v>6.9206349206349</c:v>
                </c:pt>
                <c:pt idx="1418">
                  <c:v>6.9255189255189</c:v>
                </c:pt>
                <c:pt idx="1419">
                  <c:v>6.9304029304029</c:v>
                </c:pt>
                <c:pt idx="1420">
                  <c:v>6.9352869352869</c:v>
                </c:pt>
                <c:pt idx="1421">
                  <c:v>6.9401709401709</c:v>
                </c:pt>
                <c:pt idx="1422">
                  <c:v>6.9450549450549</c:v>
                </c:pt>
                <c:pt idx="1423">
                  <c:v>6.949938949939</c:v>
                </c:pt>
                <c:pt idx="1424">
                  <c:v>6.954822954823</c:v>
                </c:pt>
                <c:pt idx="1425">
                  <c:v>6.959706959707</c:v>
                </c:pt>
                <c:pt idx="1426">
                  <c:v>6.964590964591</c:v>
                </c:pt>
                <c:pt idx="1427">
                  <c:v>6.969474969475</c:v>
                </c:pt>
                <c:pt idx="1428">
                  <c:v>6.974358974359</c:v>
                </c:pt>
                <c:pt idx="1429">
                  <c:v>6.979242979243</c:v>
                </c:pt>
                <c:pt idx="1430">
                  <c:v>6.984126984127</c:v>
                </c:pt>
                <c:pt idx="1431">
                  <c:v>6.989010989011</c:v>
                </c:pt>
                <c:pt idx="1432">
                  <c:v>6.993894993895</c:v>
                </c:pt>
                <c:pt idx="1433">
                  <c:v>6.998778998779</c:v>
                </c:pt>
                <c:pt idx="1434">
                  <c:v>7.003663003663</c:v>
                </c:pt>
                <c:pt idx="1435">
                  <c:v>7.008547008547</c:v>
                </c:pt>
                <c:pt idx="1436">
                  <c:v>7.013431013431</c:v>
                </c:pt>
                <c:pt idx="1437">
                  <c:v>7.018315018315</c:v>
                </c:pt>
                <c:pt idx="1438">
                  <c:v>7.023199023199</c:v>
                </c:pt>
                <c:pt idx="1439">
                  <c:v>7.028083028083</c:v>
                </c:pt>
                <c:pt idx="1440">
                  <c:v>7.032967032967</c:v>
                </c:pt>
                <c:pt idx="1441">
                  <c:v>7.037851037851</c:v>
                </c:pt>
                <c:pt idx="1442">
                  <c:v>7.042735042735</c:v>
                </c:pt>
                <c:pt idx="1443">
                  <c:v>7.047619047619</c:v>
                </c:pt>
                <c:pt idx="1444">
                  <c:v>7.0525030525031</c:v>
                </c:pt>
                <c:pt idx="1445">
                  <c:v>7.0573870573871</c:v>
                </c:pt>
                <c:pt idx="1446">
                  <c:v>7.0622710622711</c:v>
                </c:pt>
                <c:pt idx="1447">
                  <c:v>7.0671550671551</c:v>
                </c:pt>
                <c:pt idx="1448">
                  <c:v>7.0720390720391</c:v>
                </c:pt>
                <c:pt idx="1449">
                  <c:v>7.0769230769231</c:v>
                </c:pt>
                <c:pt idx="1450">
                  <c:v>7.0818070818071</c:v>
                </c:pt>
                <c:pt idx="1451">
                  <c:v>7.0866910866911</c:v>
                </c:pt>
                <c:pt idx="1452">
                  <c:v>7.0915750915751</c:v>
                </c:pt>
                <c:pt idx="1453">
                  <c:v>7.0964590964591</c:v>
                </c:pt>
                <c:pt idx="1454">
                  <c:v>7.1013431013431</c:v>
                </c:pt>
                <c:pt idx="1455">
                  <c:v>7.1062271062271</c:v>
                </c:pt>
                <c:pt idx="1456">
                  <c:v>7.1111111111111</c:v>
                </c:pt>
                <c:pt idx="1457">
                  <c:v>7.1159951159951</c:v>
                </c:pt>
                <c:pt idx="1458">
                  <c:v>7.1208791208791</c:v>
                </c:pt>
                <c:pt idx="1459">
                  <c:v>7.1257631257631</c:v>
                </c:pt>
                <c:pt idx="1460">
                  <c:v>7.1306471306471</c:v>
                </c:pt>
                <c:pt idx="1461">
                  <c:v>7.1355311355311</c:v>
                </c:pt>
                <c:pt idx="1462">
                  <c:v>7.1404151404151</c:v>
                </c:pt>
                <c:pt idx="1463">
                  <c:v>7.1452991452991</c:v>
                </c:pt>
                <c:pt idx="1464">
                  <c:v>7.1501831501832</c:v>
                </c:pt>
                <c:pt idx="1465">
                  <c:v>7.1550671550672</c:v>
                </c:pt>
                <c:pt idx="1466">
                  <c:v>7.1599511599512</c:v>
                </c:pt>
                <c:pt idx="1467">
                  <c:v>7.1648351648352</c:v>
                </c:pt>
                <c:pt idx="1468">
                  <c:v>7.1697191697192</c:v>
                </c:pt>
                <c:pt idx="1469">
                  <c:v>7.1746031746032</c:v>
                </c:pt>
                <c:pt idx="1470">
                  <c:v>7.1794871794872</c:v>
                </c:pt>
                <c:pt idx="1471">
                  <c:v>7.1843711843712</c:v>
                </c:pt>
                <c:pt idx="1472">
                  <c:v>7.1892551892552</c:v>
                </c:pt>
                <c:pt idx="1473">
                  <c:v>7.1941391941392</c:v>
                </c:pt>
                <c:pt idx="1474">
                  <c:v>7.1990231990232</c:v>
                </c:pt>
                <c:pt idx="1475">
                  <c:v>7.2039072039072</c:v>
                </c:pt>
                <c:pt idx="1476">
                  <c:v>7.2087912087912</c:v>
                </c:pt>
                <c:pt idx="1477">
                  <c:v>7.2136752136752</c:v>
                </c:pt>
                <c:pt idx="1478">
                  <c:v>7.2185592185592</c:v>
                </c:pt>
                <c:pt idx="1479">
                  <c:v>7.2234432234432</c:v>
                </c:pt>
                <c:pt idx="1480">
                  <c:v>7.2283272283272</c:v>
                </c:pt>
                <c:pt idx="1481">
                  <c:v>7.2332112332112</c:v>
                </c:pt>
                <c:pt idx="1482">
                  <c:v>7.2380952380952</c:v>
                </c:pt>
                <c:pt idx="1483">
                  <c:v>7.2429792429792</c:v>
                </c:pt>
                <c:pt idx="1484">
                  <c:v>7.2478632478632</c:v>
                </c:pt>
                <c:pt idx="1485">
                  <c:v>7.2527472527473</c:v>
                </c:pt>
                <c:pt idx="1486">
                  <c:v>7.2576312576313</c:v>
                </c:pt>
                <c:pt idx="1487">
                  <c:v>7.2625152625153</c:v>
                </c:pt>
                <c:pt idx="1488">
                  <c:v>7.2673992673993</c:v>
                </c:pt>
                <c:pt idx="1489">
                  <c:v>7.2722832722833</c:v>
                </c:pt>
                <c:pt idx="1490">
                  <c:v>7.2771672771673</c:v>
                </c:pt>
                <c:pt idx="1491">
                  <c:v>7.2820512820513</c:v>
                </c:pt>
                <c:pt idx="1492">
                  <c:v>7.2869352869353</c:v>
                </c:pt>
                <c:pt idx="1493">
                  <c:v>7.2918192918193</c:v>
                </c:pt>
                <c:pt idx="1494">
                  <c:v>7.2967032967033</c:v>
                </c:pt>
                <c:pt idx="1495">
                  <c:v>7.3015873015873</c:v>
                </c:pt>
                <c:pt idx="1496">
                  <c:v>7.3064713064713</c:v>
                </c:pt>
                <c:pt idx="1497">
                  <c:v>7.3113553113553</c:v>
                </c:pt>
                <c:pt idx="1498">
                  <c:v>7.3162393162393</c:v>
                </c:pt>
                <c:pt idx="1499">
                  <c:v>7.3211233211233</c:v>
                </c:pt>
                <c:pt idx="1500">
                  <c:v>7.3260073260073</c:v>
                </c:pt>
                <c:pt idx="1501">
                  <c:v>7.3308913308913</c:v>
                </c:pt>
                <c:pt idx="1502">
                  <c:v>7.3357753357753</c:v>
                </c:pt>
                <c:pt idx="1503">
                  <c:v>7.3406593406593</c:v>
                </c:pt>
                <c:pt idx="1504">
                  <c:v>7.3455433455433</c:v>
                </c:pt>
                <c:pt idx="1505">
                  <c:v>7.3504273504274</c:v>
                </c:pt>
                <c:pt idx="1506">
                  <c:v>7.3553113553114</c:v>
                </c:pt>
                <c:pt idx="1507">
                  <c:v>7.3601953601954</c:v>
                </c:pt>
                <c:pt idx="1508">
                  <c:v>7.3650793650794</c:v>
                </c:pt>
                <c:pt idx="1509">
                  <c:v>7.3699633699634</c:v>
                </c:pt>
                <c:pt idx="1510">
                  <c:v>7.3748473748474</c:v>
                </c:pt>
                <c:pt idx="1511">
                  <c:v>7.3797313797314</c:v>
                </c:pt>
                <c:pt idx="1512">
                  <c:v>7.3846153846154</c:v>
                </c:pt>
                <c:pt idx="1513">
                  <c:v>7.3894993894994</c:v>
                </c:pt>
                <c:pt idx="1514">
                  <c:v>7.3943833943834</c:v>
                </c:pt>
                <c:pt idx="1515">
                  <c:v>7.3992673992674</c:v>
                </c:pt>
                <c:pt idx="1516">
                  <c:v>7.4041514041514</c:v>
                </c:pt>
                <c:pt idx="1517">
                  <c:v>7.4090354090354</c:v>
                </c:pt>
                <c:pt idx="1518">
                  <c:v>7.4139194139194</c:v>
                </c:pt>
                <c:pt idx="1519">
                  <c:v>7.4188034188034</c:v>
                </c:pt>
                <c:pt idx="1520">
                  <c:v>7.4236874236874</c:v>
                </c:pt>
                <c:pt idx="1521">
                  <c:v>7.4285714285714</c:v>
                </c:pt>
                <c:pt idx="1522">
                  <c:v>7.4334554334554</c:v>
                </c:pt>
                <c:pt idx="1523">
                  <c:v>7.4383394383394</c:v>
                </c:pt>
                <c:pt idx="1524">
                  <c:v>7.4432234432234</c:v>
                </c:pt>
                <c:pt idx="1525">
                  <c:v>7.4481074481074</c:v>
                </c:pt>
                <c:pt idx="1526">
                  <c:v>7.4529914529915</c:v>
                </c:pt>
                <c:pt idx="1527">
                  <c:v>7.4578754578755</c:v>
                </c:pt>
                <c:pt idx="1528">
                  <c:v>7.4627594627595</c:v>
                </c:pt>
                <c:pt idx="1529">
                  <c:v>7.4676434676435</c:v>
                </c:pt>
                <c:pt idx="1530">
                  <c:v>7.4725274725275</c:v>
                </c:pt>
                <c:pt idx="1531">
                  <c:v>7.4774114774115</c:v>
                </c:pt>
                <c:pt idx="1532">
                  <c:v>7.4822954822955</c:v>
                </c:pt>
                <c:pt idx="1533">
                  <c:v>7.4871794871795</c:v>
                </c:pt>
                <c:pt idx="1534">
                  <c:v>7.4920634920635</c:v>
                </c:pt>
                <c:pt idx="1535">
                  <c:v>7.4969474969475</c:v>
                </c:pt>
                <c:pt idx="1536">
                  <c:v>7.5018315018315</c:v>
                </c:pt>
                <c:pt idx="1537">
                  <c:v>7.5067155067155</c:v>
                </c:pt>
                <c:pt idx="1538">
                  <c:v>7.5115995115995</c:v>
                </c:pt>
                <c:pt idx="1539">
                  <c:v>7.5164835164835</c:v>
                </c:pt>
                <c:pt idx="1540">
                  <c:v>7.5213675213675</c:v>
                </c:pt>
                <c:pt idx="1541">
                  <c:v>7.5262515262515</c:v>
                </c:pt>
                <c:pt idx="1542">
                  <c:v>7.5311355311355</c:v>
                </c:pt>
                <c:pt idx="1543">
                  <c:v>7.5360195360195</c:v>
                </c:pt>
                <c:pt idx="1544">
                  <c:v>7.5409035409035</c:v>
                </c:pt>
                <c:pt idx="1545">
                  <c:v>7.5457875457875</c:v>
                </c:pt>
                <c:pt idx="1546">
                  <c:v>7.5506715506716</c:v>
                </c:pt>
                <c:pt idx="1547">
                  <c:v>7.5555555555556</c:v>
                </c:pt>
                <c:pt idx="1548">
                  <c:v>7.5604395604396</c:v>
                </c:pt>
                <c:pt idx="1549">
                  <c:v>7.5653235653236</c:v>
                </c:pt>
                <c:pt idx="1550">
                  <c:v>7.5702075702076</c:v>
                </c:pt>
                <c:pt idx="1551">
                  <c:v>7.5750915750916</c:v>
                </c:pt>
                <c:pt idx="1552">
                  <c:v>7.5799755799756</c:v>
                </c:pt>
                <c:pt idx="1553">
                  <c:v>7.5848595848596</c:v>
                </c:pt>
                <c:pt idx="1554">
                  <c:v>7.5897435897436</c:v>
                </c:pt>
                <c:pt idx="1555">
                  <c:v>7.5946275946276</c:v>
                </c:pt>
                <c:pt idx="1556">
                  <c:v>7.5995115995116</c:v>
                </c:pt>
                <c:pt idx="1557">
                  <c:v>7.604395604395599</c:v>
                </c:pt>
                <c:pt idx="1558">
                  <c:v>7.6092796092796</c:v>
                </c:pt>
                <c:pt idx="1559">
                  <c:v>7.6141636141636</c:v>
                </c:pt>
                <c:pt idx="1560">
                  <c:v>7.6190476190476</c:v>
                </c:pt>
                <c:pt idx="1561">
                  <c:v>7.6239316239316</c:v>
                </c:pt>
                <c:pt idx="1562">
                  <c:v>7.6288156288156</c:v>
                </c:pt>
                <c:pt idx="1563">
                  <c:v>7.6336996336996</c:v>
                </c:pt>
                <c:pt idx="1564">
                  <c:v>7.6385836385836</c:v>
                </c:pt>
                <c:pt idx="1565">
                  <c:v>7.6434676434676</c:v>
                </c:pt>
                <c:pt idx="1566">
                  <c:v>7.6483516483516</c:v>
                </c:pt>
                <c:pt idx="1567">
                  <c:v>7.6532356532357</c:v>
                </c:pt>
                <c:pt idx="1568">
                  <c:v>7.6581196581197</c:v>
                </c:pt>
                <c:pt idx="1569">
                  <c:v>7.6630036630037</c:v>
                </c:pt>
                <c:pt idx="1570">
                  <c:v>7.6678876678877</c:v>
                </c:pt>
                <c:pt idx="1571">
                  <c:v>7.6727716727717</c:v>
                </c:pt>
                <c:pt idx="1572">
                  <c:v>7.6776556776557</c:v>
                </c:pt>
                <c:pt idx="1573">
                  <c:v>7.6825396825397</c:v>
                </c:pt>
                <c:pt idx="1574">
                  <c:v>7.6874236874237</c:v>
                </c:pt>
                <c:pt idx="1575">
                  <c:v>7.6923076923077</c:v>
                </c:pt>
                <c:pt idx="1576">
                  <c:v>7.6971916971917</c:v>
                </c:pt>
                <c:pt idx="1577">
                  <c:v>7.7020757020757</c:v>
                </c:pt>
                <c:pt idx="1578">
                  <c:v>7.7069597069597</c:v>
                </c:pt>
                <c:pt idx="1579">
                  <c:v>7.7118437118437</c:v>
                </c:pt>
                <c:pt idx="1580">
                  <c:v>7.7167277167277</c:v>
                </c:pt>
                <c:pt idx="1581">
                  <c:v>7.7216117216117</c:v>
                </c:pt>
                <c:pt idx="1582">
                  <c:v>7.7264957264957</c:v>
                </c:pt>
                <c:pt idx="1583">
                  <c:v>7.7313797313797</c:v>
                </c:pt>
                <c:pt idx="1584">
                  <c:v>7.7362637362637</c:v>
                </c:pt>
                <c:pt idx="1585">
                  <c:v>7.7411477411477</c:v>
                </c:pt>
                <c:pt idx="1586">
                  <c:v>7.7460317460317</c:v>
                </c:pt>
                <c:pt idx="1587">
                  <c:v>7.7509157509158</c:v>
                </c:pt>
                <c:pt idx="1588">
                  <c:v>7.7557997557998</c:v>
                </c:pt>
                <c:pt idx="1589">
                  <c:v>7.7606837606838</c:v>
                </c:pt>
                <c:pt idx="1590">
                  <c:v>7.7655677655678</c:v>
                </c:pt>
                <c:pt idx="1591">
                  <c:v>7.7704517704518</c:v>
                </c:pt>
                <c:pt idx="1592">
                  <c:v>7.7753357753358</c:v>
                </c:pt>
                <c:pt idx="1593">
                  <c:v>7.7802197802198</c:v>
                </c:pt>
                <c:pt idx="1594">
                  <c:v>7.7851037851038</c:v>
                </c:pt>
                <c:pt idx="1595">
                  <c:v>7.7899877899878</c:v>
                </c:pt>
                <c:pt idx="1596">
                  <c:v>7.7948717948718</c:v>
                </c:pt>
                <c:pt idx="1597">
                  <c:v>7.799755799755799</c:v>
                </c:pt>
                <c:pt idx="1598">
                  <c:v>7.8046398046398</c:v>
                </c:pt>
                <c:pt idx="1599">
                  <c:v>7.8095238095238</c:v>
                </c:pt>
                <c:pt idx="1600">
                  <c:v>7.8144078144078</c:v>
                </c:pt>
                <c:pt idx="1601">
                  <c:v>7.8192918192918</c:v>
                </c:pt>
                <c:pt idx="1602">
                  <c:v>7.8241758241758</c:v>
                </c:pt>
                <c:pt idx="1603">
                  <c:v>7.8290598290598</c:v>
                </c:pt>
                <c:pt idx="1604">
                  <c:v>7.8339438339438</c:v>
                </c:pt>
                <c:pt idx="1605">
                  <c:v>7.8388278388278</c:v>
                </c:pt>
                <c:pt idx="1606">
                  <c:v>7.8437118437118</c:v>
                </c:pt>
                <c:pt idx="1607">
                  <c:v>7.8485958485958</c:v>
                </c:pt>
                <c:pt idx="1608">
                  <c:v>7.8534798534799</c:v>
                </c:pt>
                <c:pt idx="1609">
                  <c:v>7.8583638583639</c:v>
                </c:pt>
                <c:pt idx="1610">
                  <c:v>7.8632478632479</c:v>
                </c:pt>
                <c:pt idx="1611">
                  <c:v>7.8681318681319</c:v>
                </c:pt>
                <c:pt idx="1612">
                  <c:v>7.8730158730159</c:v>
                </c:pt>
                <c:pt idx="1613">
                  <c:v>7.8778998778999</c:v>
                </c:pt>
                <c:pt idx="1614">
                  <c:v>7.8827838827839</c:v>
                </c:pt>
                <c:pt idx="1615">
                  <c:v>7.8876678876679</c:v>
                </c:pt>
                <c:pt idx="1616">
                  <c:v>7.8925518925519</c:v>
                </c:pt>
                <c:pt idx="1617">
                  <c:v>7.8974358974359</c:v>
                </c:pt>
                <c:pt idx="1618">
                  <c:v>7.9023199023199</c:v>
                </c:pt>
                <c:pt idx="1619">
                  <c:v>7.9072039072039</c:v>
                </c:pt>
                <c:pt idx="1620">
                  <c:v>7.9120879120879</c:v>
                </c:pt>
                <c:pt idx="1621">
                  <c:v>7.9169719169719</c:v>
                </c:pt>
                <c:pt idx="1622">
                  <c:v>7.9218559218559</c:v>
                </c:pt>
                <c:pt idx="1623">
                  <c:v>7.9267399267399</c:v>
                </c:pt>
                <c:pt idx="1624">
                  <c:v>7.9316239316239</c:v>
                </c:pt>
                <c:pt idx="1625">
                  <c:v>7.9365079365079</c:v>
                </c:pt>
                <c:pt idx="1626">
                  <c:v>7.9413919413919</c:v>
                </c:pt>
                <c:pt idx="1627">
                  <c:v>7.9462759462759</c:v>
                </c:pt>
                <c:pt idx="1628">
                  <c:v>7.95115995116</c:v>
                </c:pt>
                <c:pt idx="1629">
                  <c:v>7.956043956044</c:v>
                </c:pt>
                <c:pt idx="1630">
                  <c:v>7.960927960928</c:v>
                </c:pt>
                <c:pt idx="1631">
                  <c:v>7.965811965812</c:v>
                </c:pt>
                <c:pt idx="1632">
                  <c:v>7.970695970696</c:v>
                </c:pt>
                <c:pt idx="1633">
                  <c:v>7.97557997558</c:v>
                </c:pt>
                <c:pt idx="1634">
                  <c:v>7.980463980464</c:v>
                </c:pt>
                <c:pt idx="1635">
                  <c:v>7.985347985348</c:v>
                </c:pt>
                <c:pt idx="1636">
                  <c:v>7.990231990232</c:v>
                </c:pt>
                <c:pt idx="1637">
                  <c:v>7.995115995116</c:v>
                </c:pt>
                <c:pt idx="1638">
                  <c:v>8.0</c:v>
                </c:pt>
                <c:pt idx="1639">
                  <c:v>8.004884004884</c:v>
                </c:pt>
                <c:pt idx="1640">
                  <c:v>8.009768009768</c:v>
                </c:pt>
                <c:pt idx="1641">
                  <c:v>8.014652014652</c:v>
                </c:pt>
                <c:pt idx="1642">
                  <c:v>8.019536019536</c:v>
                </c:pt>
                <c:pt idx="1643">
                  <c:v>8.02442002442</c:v>
                </c:pt>
                <c:pt idx="1644">
                  <c:v>8.029304029304</c:v>
                </c:pt>
                <c:pt idx="1645">
                  <c:v>8.034188034188</c:v>
                </c:pt>
                <c:pt idx="1646">
                  <c:v>8.039072039072</c:v>
                </c:pt>
                <c:pt idx="1647">
                  <c:v>8.043956043956</c:v>
                </c:pt>
                <c:pt idx="1648">
                  <c:v>8.048840048840001</c:v>
                </c:pt>
                <c:pt idx="1649">
                  <c:v>8.0537240537241</c:v>
                </c:pt>
                <c:pt idx="1650">
                  <c:v>8.0586080586081</c:v>
                </c:pt>
                <c:pt idx="1651">
                  <c:v>8.0634920634921</c:v>
                </c:pt>
                <c:pt idx="1652">
                  <c:v>8.0683760683761</c:v>
                </c:pt>
                <c:pt idx="1653">
                  <c:v>8.0732600732601</c:v>
                </c:pt>
                <c:pt idx="1654">
                  <c:v>8.0781440781441</c:v>
                </c:pt>
                <c:pt idx="1655">
                  <c:v>8.0830280830281</c:v>
                </c:pt>
                <c:pt idx="1656">
                  <c:v>8.0879120879121</c:v>
                </c:pt>
                <c:pt idx="1657">
                  <c:v>8.0927960927961</c:v>
                </c:pt>
                <c:pt idx="1658">
                  <c:v>8.0976800976801</c:v>
                </c:pt>
                <c:pt idx="1659">
                  <c:v>8.1025641025641</c:v>
                </c:pt>
                <c:pt idx="1660">
                  <c:v>8.1074481074481</c:v>
                </c:pt>
                <c:pt idx="1661">
                  <c:v>8.1123321123321</c:v>
                </c:pt>
                <c:pt idx="1662">
                  <c:v>8.117216117216101</c:v>
                </c:pt>
                <c:pt idx="1663">
                  <c:v>8.1221001221001</c:v>
                </c:pt>
                <c:pt idx="1664">
                  <c:v>8.1269841269841</c:v>
                </c:pt>
                <c:pt idx="1665">
                  <c:v>8.131868131868099</c:v>
                </c:pt>
                <c:pt idx="1666">
                  <c:v>8.136752136752101</c:v>
                </c:pt>
                <c:pt idx="1667">
                  <c:v>8.1416361416361</c:v>
                </c:pt>
                <c:pt idx="1668">
                  <c:v>8.1465201465201</c:v>
                </c:pt>
                <c:pt idx="1669">
                  <c:v>8.1514041514042</c:v>
                </c:pt>
                <c:pt idx="1670">
                  <c:v>8.1562881562882</c:v>
                </c:pt>
                <c:pt idx="1671">
                  <c:v>8.1611721611722</c:v>
                </c:pt>
                <c:pt idx="1672">
                  <c:v>8.1660561660562</c:v>
                </c:pt>
                <c:pt idx="1673">
                  <c:v>8.1709401709402</c:v>
                </c:pt>
                <c:pt idx="1674">
                  <c:v>8.1758241758242</c:v>
                </c:pt>
                <c:pt idx="1675">
                  <c:v>8.1807081807082</c:v>
                </c:pt>
                <c:pt idx="1676">
                  <c:v>8.1855921855922</c:v>
                </c:pt>
                <c:pt idx="1677">
                  <c:v>8.1904761904762</c:v>
                </c:pt>
                <c:pt idx="1678">
                  <c:v>8.1953601953602</c:v>
                </c:pt>
                <c:pt idx="1679">
                  <c:v>8.2002442002442</c:v>
                </c:pt>
                <c:pt idx="1680">
                  <c:v>8.2051282051282</c:v>
                </c:pt>
                <c:pt idx="1681">
                  <c:v>8.2100122100122</c:v>
                </c:pt>
                <c:pt idx="1682">
                  <c:v>8.2148962148962</c:v>
                </c:pt>
                <c:pt idx="1683">
                  <c:v>8.2197802197802</c:v>
                </c:pt>
                <c:pt idx="1684">
                  <c:v>8.2246642246642</c:v>
                </c:pt>
                <c:pt idx="1685">
                  <c:v>8.2295482295482</c:v>
                </c:pt>
                <c:pt idx="1686">
                  <c:v>8.2344322344322</c:v>
                </c:pt>
                <c:pt idx="1687">
                  <c:v>8.2393162393162</c:v>
                </c:pt>
                <c:pt idx="1688">
                  <c:v>8.244200244200201</c:v>
                </c:pt>
                <c:pt idx="1689">
                  <c:v>8.2490842490842</c:v>
                </c:pt>
                <c:pt idx="1690">
                  <c:v>8.2539682539683</c:v>
                </c:pt>
                <c:pt idx="1691">
                  <c:v>8.2588522588523</c:v>
                </c:pt>
                <c:pt idx="1692">
                  <c:v>8.2637362637363</c:v>
                </c:pt>
                <c:pt idx="1693">
                  <c:v>8.2686202686203</c:v>
                </c:pt>
                <c:pt idx="1694">
                  <c:v>8.2735042735043</c:v>
                </c:pt>
                <c:pt idx="1695">
                  <c:v>8.2783882783883</c:v>
                </c:pt>
                <c:pt idx="1696">
                  <c:v>8.2832722832723</c:v>
                </c:pt>
                <c:pt idx="1697">
                  <c:v>8.2881562881563</c:v>
                </c:pt>
                <c:pt idx="1698">
                  <c:v>8.2930402930403</c:v>
                </c:pt>
                <c:pt idx="1699">
                  <c:v>8.2979242979243</c:v>
                </c:pt>
                <c:pt idx="1700">
                  <c:v>8.3028083028083</c:v>
                </c:pt>
                <c:pt idx="1701">
                  <c:v>8.3076923076923</c:v>
                </c:pt>
                <c:pt idx="1702">
                  <c:v>8.3125763125763</c:v>
                </c:pt>
                <c:pt idx="1703">
                  <c:v>8.3174603174603</c:v>
                </c:pt>
                <c:pt idx="1704">
                  <c:v>8.3223443223443</c:v>
                </c:pt>
                <c:pt idx="1705">
                  <c:v>8.3272283272283</c:v>
                </c:pt>
                <c:pt idx="1706">
                  <c:v>8.3321123321123</c:v>
                </c:pt>
                <c:pt idx="1707">
                  <c:v>8.3369963369963</c:v>
                </c:pt>
                <c:pt idx="1708">
                  <c:v>8.3418803418803</c:v>
                </c:pt>
                <c:pt idx="1709">
                  <c:v>8.3467643467643</c:v>
                </c:pt>
                <c:pt idx="1710">
                  <c:v>8.3516483516484</c:v>
                </c:pt>
                <c:pt idx="1711">
                  <c:v>8.3565323565324</c:v>
                </c:pt>
                <c:pt idx="1712">
                  <c:v>8.3614163614164</c:v>
                </c:pt>
                <c:pt idx="1713">
                  <c:v>8.3663003663004</c:v>
                </c:pt>
                <c:pt idx="1714">
                  <c:v>8.3711843711844</c:v>
                </c:pt>
                <c:pt idx="1715">
                  <c:v>8.3760683760684</c:v>
                </c:pt>
                <c:pt idx="1716">
                  <c:v>8.3809523809524</c:v>
                </c:pt>
                <c:pt idx="1717">
                  <c:v>8.3858363858364</c:v>
                </c:pt>
                <c:pt idx="1718">
                  <c:v>8.3907203907204</c:v>
                </c:pt>
                <c:pt idx="1719">
                  <c:v>8.3956043956044</c:v>
                </c:pt>
                <c:pt idx="1720">
                  <c:v>8.4004884004884</c:v>
                </c:pt>
                <c:pt idx="1721">
                  <c:v>8.4053724053724</c:v>
                </c:pt>
                <c:pt idx="1722">
                  <c:v>8.4102564102564</c:v>
                </c:pt>
                <c:pt idx="1723">
                  <c:v>8.4151404151404</c:v>
                </c:pt>
                <c:pt idx="1724">
                  <c:v>8.420024420024401</c:v>
                </c:pt>
                <c:pt idx="1725">
                  <c:v>8.4249084249084</c:v>
                </c:pt>
                <c:pt idx="1726">
                  <c:v>8.4297924297924</c:v>
                </c:pt>
                <c:pt idx="1727">
                  <c:v>8.4346764346764</c:v>
                </c:pt>
                <c:pt idx="1728">
                  <c:v>8.4395604395604</c:v>
                </c:pt>
                <c:pt idx="1729">
                  <c:v>8.4444444444444</c:v>
                </c:pt>
                <c:pt idx="1730">
                  <c:v>8.4493284493284</c:v>
                </c:pt>
                <c:pt idx="1731">
                  <c:v>8.454212454212501</c:v>
                </c:pt>
                <c:pt idx="1732">
                  <c:v>8.4590964590965</c:v>
                </c:pt>
                <c:pt idx="1733">
                  <c:v>8.4639804639805</c:v>
                </c:pt>
                <c:pt idx="1734">
                  <c:v>8.4688644688645</c:v>
                </c:pt>
                <c:pt idx="1735">
                  <c:v>8.4737484737485</c:v>
                </c:pt>
                <c:pt idx="1736">
                  <c:v>8.4786324786325</c:v>
                </c:pt>
                <c:pt idx="1737">
                  <c:v>8.4835164835165</c:v>
                </c:pt>
                <c:pt idx="1738">
                  <c:v>8.488400488400501</c:v>
                </c:pt>
                <c:pt idx="1739">
                  <c:v>8.4932844932845</c:v>
                </c:pt>
                <c:pt idx="1740">
                  <c:v>8.4981684981685</c:v>
                </c:pt>
                <c:pt idx="1741">
                  <c:v>8.5030525030525</c:v>
                </c:pt>
                <c:pt idx="1742">
                  <c:v>8.5079365079365</c:v>
                </c:pt>
                <c:pt idx="1743">
                  <c:v>8.5128205128205</c:v>
                </c:pt>
                <c:pt idx="1744">
                  <c:v>8.5177045177045</c:v>
                </c:pt>
                <c:pt idx="1745">
                  <c:v>8.5225885225885</c:v>
                </c:pt>
                <c:pt idx="1746">
                  <c:v>8.527472527472501</c:v>
                </c:pt>
                <c:pt idx="1747">
                  <c:v>8.5323565323565</c:v>
                </c:pt>
                <c:pt idx="1748">
                  <c:v>8.5372405372405</c:v>
                </c:pt>
                <c:pt idx="1749">
                  <c:v>8.5421245421245</c:v>
                </c:pt>
                <c:pt idx="1750">
                  <c:v>8.547008547008501</c:v>
                </c:pt>
                <c:pt idx="1751">
                  <c:v>8.5518925518926</c:v>
                </c:pt>
                <c:pt idx="1752">
                  <c:v>8.5567765567766</c:v>
                </c:pt>
                <c:pt idx="1753">
                  <c:v>8.5616605616606</c:v>
                </c:pt>
                <c:pt idx="1754">
                  <c:v>8.5665445665446</c:v>
                </c:pt>
                <c:pt idx="1755">
                  <c:v>8.5714285714286</c:v>
                </c:pt>
                <c:pt idx="1756">
                  <c:v>8.5763125763126</c:v>
                </c:pt>
                <c:pt idx="1757">
                  <c:v>8.5811965811966</c:v>
                </c:pt>
                <c:pt idx="1758">
                  <c:v>8.5860805860806</c:v>
                </c:pt>
                <c:pt idx="1759">
                  <c:v>8.5909645909646</c:v>
                </c:pt>
                <c:pt idx="1760">
                  <c:v>8.5958485958486</c:v>
                </c:pt>
                <c:pt idx="1761">
                  <c:v>8.6007326007326</c:v>
                </c:pt>
                <c:pt idx="1762">
                  <c:v>8.6056166056166</c:v>
                </c:pt>
                <c:pt idx="1763">
                  <c:v>8.6105006105006</c:v>
                </c:pt>
                <c:pt idx="1764">
                  <c:v>8.6153846153846</c:v>
                </c:pt>
                <c:pt idx="1765">
                  <c:v>8.6202686202686</c:v>
                </c:pt>
                <c:pt idx="1766">
                  <c:v>8.6251526251526</c:v>
                </c:pt>
                <c:pt idx="1767">
                  <c:v>8.6300366300366</c:v>
                </c:pt>
                <c:pt idx="1768">
                  <c:v>8.634920634920601</c:v>
                </c:pt>
                <c:pt idx="1769">
                  <c:v>8.6398046398046</c:v>
                </c:pt>
                <c:pt idx="1770">
                  <c:v>8.6446886446886</c:v>
                </c:pt>
                <c:pt idx="1771">
                  <c:v>8.649572649572599</c:v>
                </c:pt>
                <c:pt idx="1772">
                  <c:v>8.6544566544567</c:v>
                </c:pt>
                <c:pt idx="1773">
                  <c:v>8.6593406593407</c:v>
                </c:pt>
                <c:pt idx="1774">
                  <c:v>8.6642246642247</c:v>
                </c:pt>
                <c:pt idx="1775">
                  <c:v>8.6691086691087</c:v>
                </c:pt>
                <c:pt idx="1776">
                  <c:v>8.6739926739927</c:v>
                </c:pt>
                <c:pt idx="1777">
                  <c:v>8.6788766788767</c:v>
                </c:pt>
                <c:pt idx="1778">
                  <c:v>8.683760683760701</c:v>
                </c:pt>
                <c:pt idx="1779">
                  <c:v>8.6886446886447</c:v>
                </c:pt>
                <c:pt idx="1780">
                  <c:v>8.6935286935287</c:v>
                </c:pt>
                <c:pt idx="1781">
                  <c:v>8.6984126984127</c:v>
                </c:pt>
                <c:pt idx="1782">
                  <c:v>8.703296703296701</c:v>
                </c:pt>
                <c:pt idx="1783">
                  <c:v>8.7081807081807</c:v>
                </c:pt>
                <c:pt idx="1784">
                  <c:v>8.7130647130647</c:v>
                </c:pt>
                <c:pt idx="1785">
                  <c:v>8.7179487179487</c:v>
                </c:pt>
                <c:pt idx="1786">
                  <c:v>8.722832722832701</c:v>
                </c:pt>
                <c:pt idx="1787">
                  <c:v>8.7277167277167</c:v>
                </c:pt>
                <c:pt idx="1788">
                  <c:v>8.7326007326007</c:v>
                </c:pt>
                <c:pt idx="1789">
                  <c:v>8.7374847374847</c:v>
                </c:pt>
                <c:pt idx="1790">
                  <c:v>8.742368742368701</c:v>
                </c:pt>
                <c:pt idx="1791">
                  <c:v>8.7472527472527</c:v>
                </c:pt>
                <c:pt idx="1792">
                  <c:v>8.7521367521368</c:v>
                </c:pt>
                <c:pt idx="1793">
                  <c:v>8.7570207570208</c:v>
                </c:pt>
                <c:pt idx="1794">
                  <c:v>8.7619047619048</c:v>
                </c:pt>
                <c:pt idx="1795">
                  <c:v>8.7667887667888</c:v>
                </c:pt>
                <c:pt idx="1796">
                  <c:v>8.771672771672799</c:v>
                </c:pt>
                <c:pt idx="1797">
                  <c:v>8.7765567765568</c:v>
                </c:pt>
                <c:pt idx="1798">
                  <c:v>8.7814407814408</c:v>
                </c:pt>
                <c:pt idx="1799">
                  <c:v>8.786324786324799</c:v>
                </c:pt>
                <c:pt idx="1800">
                  <c:v>8.791208791208801</c:v>
                </c:pt>
                <c:pt idx="1801">
                  <c:v>8.7960927960928</c:v>
                </c:pt>
                <c:pt idx="1802">
                  <c:v>8.8009768009768</c:v>
                </c:pt>
                <c:pt idx="1803">
                  <c:v>8.8058608058608</c:v>
                </c:pt>
                <c:pt idx="1804">
                  <c:v>8.8107448107448</c:v>
                </c:pt>
                <c:pt idx="1805">
                  <c:v>8.8156288156288</c:v>
                </c:pt>
                <c:pt idx="1806">
                  <c:v>8.8205128205128</c:v>
                </c:pt>
                <c:pt idx="1807">
                  <c:v>8.8253968253968</c:v>
                </c:pt>
                <c:pt idx="1808">
                  <c:v>8.8302808302808</c:v>
                </c:pt>
                <c:pt idx="1809">
                  <c:v>8.8351648351648</c:v>
                </c:pt>
                <c:pt idx="1810">
                  <c:v>8.8400488400488</c:v>
                </c:pt>
                <c:pt idx="1811">
                  <c:v>8.8449328449328</c:v>
                </c:pt>
                <c:pt idx="1812">
                  <c:v>8.8498168498169</c:v>
                </c:pt>
                <c:pt idx="1813">
                  <c:v>8.8547008547009</c:v>
                </c:pt>
                <c:pt idx="1814">
                  <c:v>8.8595848595849</c:v>
                </c:pt>
                <c:pt idx="1815">
                  <c:v>8.8644688644689</c:v>
                </c:pt>
                <c:pt idx="1816">
                  <c:v>8.8693528693529</c:v>
                </c:pt>
                <c:pt idx="1817">
                  <c:v>8.8742368742369</c:v>
                </c:pt>
                <c:pt idx="1818">
                  <c:v>8.8791208791209</c:v>
                </c:pt>
                <c:pt idx="1819">
                  <c:v>8.8840048840049</c:v>
                </c:pt>
                <c:pt idx="1820">
                  <c:v>8.8888888888889</c:v>
                </c:pt>
                <c:pt idx="1821">
                  <c:v>8.8937728937729</c:v>
                </c:pt>
                <c:pt idx="1822">
                  <c:v>8.8986568986569</c:v>
                </c:pt>
                <c:pt idx="1823">
                  <c:v>8.9035409035409</c:v>
                </c:pt>
                <c:pt idx="1824">
                  <c:v>8.9084249084249</c:v>
                </c:pt>
                <c:pt idx="1825">
                  <c:v>8.9133089133089</c:v>
                </c:pt>
                <c:pt idx="1826">
                  <c:v>8.9181929181929</c:v>
                </c:pt>
                <c:pt idx="1827">
                  <c:v>8.9230769230769</c:v>
                </c:pt>
                <c:pt idx="1828">
                  <c:v>8.9279609279609</c:v>
                </c:pt>
                <c:pt idx="1829">
                  <c:v>8.9328449328449</c:v>
                </c:pt>
                <c:pt idx="1830">
                  <c:v>8.9377289377289</c:v>
                </c:pt>
                <c:pt idx="1831">
                  <c:v>8.9426129426129</c:v>
                </c:pt>
                <c:pt idx="1832">
                  <c:v>8.9474969474969</c:v>
                </c:pt>
                <c:pt idx="1833">
                  <c:v>8.952380952381</c:v>
                </c:pt>
                <c:pt idx="1834">
                  <c:v>8.957264957265</c:v>
                </c:pt>
                <c:pt idx="1835">
                  <c:v>8.962148962149</c:v>
                </c:pt>
                <c:pt idx="1836">
                  <c:v>8.967032967033</c:v>
                </c:pt>
                <c:pt idx="1837">
                  <c:v>8.971916971917</c:v>
                </c:pt>
                <c:pt idx="1838">
                  <c:v>8.976800976801</c:v>
                </c:pt>
                <c:pt idx="1839">
                  <c:v>8.981684981685</c:v>
                </c:pt>
                <c:pt idx="1840">
                  <c:v>8.986568986569</c:v>
                </c:pt>
                <c:pt idx="1841">
                  <c:v>8.991452991453</c:v>
                </c:pt>
                <c:pt idx="1842">
                  <c:v>8.996336996337</c:v>
                </c:pt>
                <c:pt idx="1843">
                  <c:v>9.001221001220999</c:v>
                </c:pt>
                <c:pt idx="1844">
                  <c:v>9.006105006105</c:v>
                </c:pt>
                <c:pt idx="1845">
                  <c:v>9.010989010989</c:v>
                </c:pt>
                <c:pt idx="1846">
                  <c:v>9.015873015873</c:v>
                </c:pt>
                <c:pt idx="1847">
                  <c:v>9.020757020757</c:v>
                </c:pt>
                <c:pt idx="1848">
                  <c:v>9.025641025641</c:v>
                </c:pt>
                <c:pt idx="1849">
                  <c:v>9.030525030525</c:v>
                </c:pt>
                <c:pt idx="1850">
                  <c:v>9.035409035409</c:v>
                </c:pt>
                <c:pt idx="1851">
                  <c:v>9.040293040292999</c:v>
                </c:pt>
                <c:pt idx="1852">
                  <c:v>9.045177045177001</c:v>
                </c:pt>
                <c:pt idx="1853">
                  <c:v>9.050061050061</c:v>
                </c:pt>
                <c:pt idx="1854">
                  <c:v>9.0549450549451</c:v>
                </c:pt>
                <c:pt idx="1855">
                  <c:v>9.0598290598291</c:v>
                </c:pt>
                <c:pt idx="1856">
                  <c:v>9.0647130647131</c:v>
                </c:pt>
                <c:pt idx="1857">
                  <c:v>9.0695970695971</c:v>
                </c:pt>
                <c:pt idx="1858">
                  <c:v>9.0744810744811</c:v>
                </c:pt>
                <c:pt idx="1859">
                  <c:v>9.0793650793651</c:v>
                </c:pt>
                <c:pt idx="1860">
                  <c:v>9.0842490842491</c:v>
                </c:pt>
                <c:pt idx="1861">
                  <c:v>9.0891330891331</c:v>
                </c:pt>
                <c:pt idx="1862">
                  <c:v>9.094017094017101</c:v>
                </c:pt>
                <c:pt idx="1863">
                  <c:v>9.0989010989011</c:v>
                </c:pt>
                <c:pt idx="1864">
                  <c:v>9.1037851037851</c:v>
                </c:pt>
                <c:pt idx="1865">
                  <c:v>9.1086691086691</c:v>
                </c:pt>
                <c:pt idx="1866">
                  <c:v>9.113553113553101</c:v>
                </c:pt>
                <c:pt idx="1867">
                  <c:v>9.1184371184371</c:v>
                </c:pt>
                <c:pt idx="1868">
                  <c:v>9.1233211233211</c:v>
                </c:pt>
                <c:pt idx="1869">
                  <c:v>9.128205128205099</c:v>
                </c:pt>
                <c:pt idx="1870">
                  <c:v>9.1330891330891</c:v>
                </c:pt>
                <c:pt idx="1871">
                  <c:v>9.1379731379731</c:v>
                </c:pt>
                <c:pt idx="1872">
                  <c:v>9.1428571428571</c:v>
                </c:pt>
                <c:pt idx="1873">
                  <c:v>9.147741147741099</c:v>
                </c:pt>
                <c:pt idx="1874">
                  <c:v>9.1526251526252</c:v>
                </c:pt>
                <c:pt idx="1875">
                  <c:v>9.1575091575092</c:v>
                </c:pt>
                <c:pt idx="1876">
                  <c:v>9.162393162393199</c:v>
                </c:pt>
                <c:pt idx="1877">
                  <c:v>9.1672771672772</c:v>
                </c:pt>
                <c:pt idx="1878">
                  <c:v>9.1721611721612</c:v>
                </c:pt>
                <c:pt idx="1879">
                  <c:v>9.1770451770452</c:v>
                </c:pt>
                <c:pt idx="1880">
                  <c:v>9.181929181929201</c:v>
                </c:pt>
                <c:pt idx="1881">
                  <c:v>9.1868131868132</c:v>
                </c:pt>
                <c:pt idx="1882">
                  <c:v>9.1916971916972</c:v>
                </c:pt>
                <c:pt idx="1883">
                  <c:v>9.1965811965812</c:v>
                </c:pt>
                <c:pt idx="1884">
                  <c:v>9.2014652014652</c:v>
                </c:pt>
                <c:pt idx="1885">
                  <c:v>9.2063492063492</c:v>
                </c:pt>
                <c:pt idx="1886">
                  <c:v>9.2112332112332</c:v>
                </c:pt>
                <c:pt idx="1887">
                  <c:v>9.2161172161172</c:v>
                </c:pt>
                <c:pt idx="1888">
                  <c:v>9.221001221001201</c:v>
                </c:pt>
                <c:pt idx="1889">
                  <c:v>9.2258852258852</c:v>
                </c:pt>
                <c:pt idx="1890">
                  <c:v>9.2307692307692</c:v>
                </c:pt>
                <c:pt idx="1891">
                  <c:v>9.2356532356532</c:v>
                </c:pt>
                <c:pt idx="1892">
                  <c:v>9.2405372405372</c:v>
                </c:pt>
                <c:pt idx="1893">
                  <c:v>9.2454212454212</c:v>
                </c:pt>
                <c:pt idx="1894">
                  <c:v>9.2503052503053</c:v>
                </c:pt>
                <c:pt idx="1895">
                  <c:v>9.2551892551893</c:v>
                </c:pt>
                <c:pt idx="1896">
                  <c:v>9.2600732600733</c:v>
                </c:pt>
                <c:pt idx="1897">
                  <c:v>9.2649572649573</c:v>
                </c:pt>
                <c:pt idx="1898">
                  <c:v>9.2698412698413</c:v>
                </c:pt>
                <c:pt idx="1899">
                  <c:v>9.2747252747253</c:v>
                </c:pt>
                <c:pt idx="1900">
                  <c:v>9.2796092796093</c:v>
                </c:pt>
                <c:pt idx="1901">
                  <c:v>9.2844932844933</c:v>
                </c:pt>
                <c:pt idx="1902">
                  <c:v>9.289377289377301</c:v>
                </c:pt>
                <c:pt idx="1903">
                  <c:v>9.2942612942613</c:v>
                </c:pt>
                <c:pt idx="1904">
                  <c:v>9.2991452991453</c:v>
                </c:pt>
                <c:pt idx="1905">
                  <c:v>9.3040293040293</c:v>
                </c:pt>
                <c:pt idx="1906">
                  <c:v>9.308913308913301</c:v>
                </c:pt>
                <c:pt idx="1907">
                  <c:v>9.3137973137973</c:v>
                </c:pt>
                <c:pt idx="1908">
                  <c:v>9.3186813186813</c:v>
                </c:pt>
                <c:pt idx="1909">
                  <c:v>9.3235653235653</c:v>
                </c:pt>
                <c:pt idx="1910">
                  <c:v>9.3284493284493</c:v>
                </c:pt>
                <c:pt idx="1911">
                  <c:v>9.3333333333333</c:v>
                </c:pt>
                <c:pt idx="1912">
                  <c:v>9.3382173382173</c:v>
                </c:pt>
                <c:pt idx="1913">
                  <c:v>9.3431013431013</c:v>
                </c:pt>
                <c:pt idx="1914">
                  <c:v>9.3479853479853</c:v>
                </c:pt>
                <c:pt idx="1915">
                  <c:v>9.3528693528694</c:v>
                </c:pt>
                <c:pt idx="1916">
                  <c:v>9.3577533577534</c:v>
                </c:pt>
                <c:pt idx="1917">
                  <c:v>9.3626373626374</c:v>
                </c:pt>
                <c:pt idx="1918">
                  <c:v>9.3675213675214</c:v>
                </c:pt>
                <c:pt idx="1919">
                  <c:v>9.3724053724054</c:v>
                </c:pt>
                <c:pt idx="1920">
                  <c:v>9.3772893772894</c:v>
                </c:pt>
                <c:pt idx="1921">
                  <c:v>9.3821733821734</c:v>
                </c:pt>
                <c:pt idx="1922">
                  <c:v>9.3870573870574</c:v>
                </c:pt>
                <c:pt idx="1923">
                  <c:v>9.3919413919414</c:v>
                </c:pt>
                <c:pt idx="1924">
                  <c:v>9.3968253968254</c:v>
                </c:pt>
                <c:pt idx="1925">
                  <c:v>9.4017094017094</c:v>
                </c:pt>
                <c:pt idx="1926">
                  <c:v>9.4065934065934</c:v>
                </c:pt>
                <c:pt idx="1927">
                  <c:v>9.4114774114774</c:v>
                </c:pt>
                <c:pt idx="1928">
                  <c:v>9.416361416361401</c:v>
                </c:pt>
                <c:pt idx="1929">
                  <c:v>9.4212454212454</c:v>
                </c:pt>
                <c:pt idx="1930">
                  <c:v>9.4261294261294</c:v>
                </c:pt>
                <c:pt idx="1931">
                  <c:v>9.431013431013399</c:v>
                </c:pt>
                <c:pt idx="1932">
                  <c:v>9.4358974358974</c:v>
                </c:pt>
                <c:pt idx="1933">
                  <c:v>9.4407814407814</c:v>
                </c:pt>
                <c:pt idx="1934">
                  <c:v>9.4456654456654</c:v>
                </c:pt>
                <c:pt idx="1935">
                  <c:v>9.4505494505495</c:v>
                </c:pt>
                <c:pt idx="1936">
                  <c:v>9.4554334554335</c:v>
                </c:pt>
                <c:pt idx="1937">
                  <c:v>9.4603174603175</c:v>
                </c:pt>
                <c:pt idx="1938">
                  <c:v>9.465201465201501</c:v>
                </c:pt>
                <c:pt idx="1939">
                  <c:v>9.4700854700855</c:v>
                </c:pt>
                <c:pt idx="1940">
                  <c:v>9.4749694749695</c:v>
                </c:pt>
                <c:pt idx="1941">
                  <c:v>9.4798534798535</c:v>
                </c:pt>
                <c:pt idx="1942">
                  <c:v>9.484737484737501</c:v>
                </c:pt>
                <c:pt idx="1943">
                  <c:v>9.4896214896215</c:v>
                </c:pt>
                <c:pt idx="1944">
                  <c:v>9.4945054945055</c:v>
                </c:pt>
                <c:pt idx="1945">
                  <c:v>9.4993894993895</c:v>
                </c:pt>
                <c:pt idx="1946">
                  <c:v>9.504273504273501</c:v>
                </c:pt>
                <c:pt idx="1947">
                  <c:v>9.5091575091575</c:v>
                </c:pt>
                <c:pt idx="1948">
                  <c:v>9.5140415140415</c:v>
                </c:pt>
                <c:pt idx="1949">
                  <c:v>9.5189255189255</c:v>
                </c:pt>
                <c:pt idx="1950">
                  <c:v>9.5238095238095</c:v>
                </c:pt>
                <c:pt idx="1951">
                  <c:v>9.5286935286935</c:v>
                </c:pt>
                <c:pt idx="1952">
                  <c:v>9.5335775335775</c:v>
                </c:pt>
                <c:pt idx="1953">
                  <c:v>9.5384615384615</c:v>
                </c:pt>
                <c:pt idx="1954">
                  <c:v>9.543345543345501</c:v>
                </c:pt>
                <c:pt idx="1955">
                  <c:v>9.5482295482295</c:v>
                </c:pt>
                <c:pt idx="1956">
                  <c:v>9.5531135531136</c:v>
                </c:pt>
                <c:pt idx="1957">
                  <c:v>9.5579975579976</c:v>
                </c:pt>
                <c:pt idx="1958">
                  <c:v>9.5628815628816</c:v>
                </c:pt>
                <c:pt idx="1959">
                  <c:v>9.5677655677656</c:v>
                </c:pt>
                <c:pt idx="1960">
                  <c:v>9.5726495726496</c:v>
                </c:pt>
                <c:pt idx="1961">
                  <c:v>9.5775335775336</c:v>
                </c:pt>
                <c:pt idx="1962">
                  <c:v>9.5824175824176</c:v>
                </c:pt>
                <c:pt idx="1963">
                  <c:v>9.587301587301599</c:v>
                </c:pt>
                <c:pt idx="1964">
                  <c:v>9.5921855921856</c:v>
                </c:pt>
                <c:pt idx="1965">
                  <c:v>9.5970695970696</c:v>
                </c:pt>
                <c:pt idx="1966">
                  <c:v>9.6019536019536</c:v>
                </c:pt>
                <c:pt idx="1967">
                  <c:v>9.6068376068376</c:v>
                </c:pt>
                <c:pt idx="1968">
                  <c:v>9.611721611721601</c:v>
                </c:pt>
                <c:pt idx="1969">
                  <c:v>9.6166056166056</c:v>
                </c:pt>
                <c:pt idx="1970">
                  <c:v>9.6214896214896</c:v>
                </c:pt>
                <c:pt idx="1971">
                  <c:v>9.626373626373599</c:v>
                </c:pt>
                <c:pt idx="1972">
                  <c:v>9.6312576312576</c:v>
                </c:pt>
                <c:pt idx="1973">
                  <c:v>9.6361416361416</c:v>
                </c:pt>
                <c:pt idx="1974">
                  <c:v>9.6410256410256</c:v>
                </c:pt>
                <c:pt idx="1975">
                  <c:v>9.6459096459096</c:v>
                </c:pt>
                <c:pt idx="1976">
                  <c:v>9.6507936507937</c:v>
                </c:pt>
                <c:pt idx="1977">
                  <c:v>9.6556776556777</c:v>
                </c:pt>
                <c:pt idx="1978">
                  <c:v>9.660561660561701</c:v>
                </c:pt>
                <c:pt idx="1979">
                  <c:v>9.6654456654457</c:v>
                </c:pt>
                <c:pt idx="1980">
                  <c:v>9.6703296703297</c:v>
                </c:pt>
                <c:pt idx="1981">
                  <c:v>9.6752136752137</c:v>
                </c:pt>
                <c:pt idx="1982">
                  <c:v>9.680097680097701</c:v>
                </c:pt>
                <c:pt idx="1983">
                  <c:v>9.6849816849817</c:v>
                </c:pt>
                <c:pt idx="1984">
                  <c:v>9.6898656898657</c:v>
                </c:pt>
                <c:pt idx="1985">
                  <c:v>9.6947496947497</c:v>
                </c:pt>
                <c:pt idx="1986">
                  <c:v>9.6996336996337</c:v>
                </c:pt>
                <c:pt idx="1987">
                  <c:v>9.7045177045177</c:v>
                </c:pt>
                <c:pt idx="1988">
                  <c:v>9.7094017094017</c:v>
                </c:pt>
                <c:pt idx="1989">
                  <c:v>9.7142857142857</c:v>
                </c:pt>
                <c:pt idx="1990">
                  <c:v>9.7191697191697</c:v>
                </c:pt>
                <c:pt idx="1991">
                  <c:v>9.7240537240537</c:v>
                </c:pt>
                <c:pt idx="1992">
                  <c:v>9.7289377289377</c:v>
                </c:pt>
                <c:pt idx="1993">
                  <c:v>9.733821733821699</c:v>
                </c:pt>
                <c:pt idx="1994">
                  <c:v>9.7387057387057</c:v>
                </c:pt>
                <c:pt idx="1995">
                  <c:v>9.7435897435897</c:v>
                </c:pt>
                <c:pt idx="1996">
                  <c:v>9.7484737484737</c:v>
                </c:pt>
                <c:pt idx="1997">
                  <c:v>9.7533577533578</c:v>
                </c:pt>
                <c:pt idx="1998">
                  <c:v>9.7582417582418</c:v>
                </c:pt>
                <c:pt idx="1999">
                  <c:v>9.763125763125799</c:v>
                </c:pt>
                <c:pt idx="2000">
                  <c:v>9.768009768009801</c:v>
                </c:pt>
                <c:pt idx="2001">
                  <c:v>9.7728937728938</c:v>
                </c:pt>
                <c:pt idx="2002">
                  <c:v>9.7777777777778</c:v>
                </c:pt>
                <c:pt idx="2003">
                  <c:v>9.782661782661799</c:v>
                </c:pt>
                <c:pt idx="2004">
                  <c:v>9.787545787545801</c:v>
                </c:pt>
                <c:pt idx="2005">
                  <c:v>9.7924297924298</c:v>
                </c:pt>
                <c:pt idx="2006">
                  <c:v>9.7973137973138</c:v>
                </c:pt>
                <c:pt idx="2007">
                  <c:v>9.8021978021978</c:v>
                </c:pt>
                <c:pt idx="2008">
                  <c:v>9.8070818070818</c:v>
                </c:pt>
                <c:pt idx="2009">
                  <c:v>9.8119658119658</c:v>
                </c:pt>
                <c:pt idx="2010">
                  <c:v>9.8168498168498</c:v>
                </c:pt>
                <c:pt idx="2011">
                  <c:v>9.8217338217338</c:v>
                </c:pt>
                <c:pt idx="2012">
                  <c:v>9.8266178266178</c:v>
                </c:pt>
                <c:pt idx="2013">
                  <c:v>9.8315018315018</c:v>
                </c:pt>
                <c:pt idx="2014">
                  <c:v>9.8363858363858</c:v>
                </c:pt>
                <c:pt idx="2015">
                  <c:v>9.8412698412698</c:v>
                </c:pt>
                <c:pt idx="2016">
                  <c:v>9.8461538461538</c:v>
                </c:pt>
                <c:pt idx="2017">
                  <c:v>9.8510378510379</c:v>
                </c:pt>
                <c:pt idx="2018">
                  <c:v>9.8559218559219</c:v>
                </c:pt>
                <c:pt idx="2019">
                  <c:v>9.8608058608059</c:v>
                </c:pt>
                <c:pt idx="2020">
                  <c:v>9.8656898656899</c:v>
                </c:pt>
                <c:pt idx="2021">
                  <c:v>9.8705738705739</c:v>
                </c:pt>
                <c:pt idx="2022">
                  <c:v>9.8754578754579</c:v>
                </c:pt>
                <c:pt idx="2023">
                  <c:v>9.8803418803419</c:v>
                </c:pt>
                <c:pt idx="2024">
                  <c:v>9.8852258852259</c:v>
                </c:pt>
                <c:pt idx="2025">
                  <c:v>9.8901098901099</c:v>
                </c:pt>
                <c:pt idx="2026">
                  <c:v>9.8949938949939</c:v>
                </c:pt>
                <c:pt idx="2027">
                  <c:v>9.8998778998779</c:v>
                </c:pt>
                <c:pt idx="2028">
                  <c:v>9.9047619047619</c:v>
                </c:pt>
                <c:pt idx="2029">
                  <c:v>9.9096459096459</c:v>
                </c:pt>
                <c:pt idx="2030">
                  <c:v>9.9145299145299</c:v>
                </c:pt>
                <c:pt idx="2031">
                  <c:v>9.9194139194139</c:v>
                </c:pt>
                <c:pt idx="2032">
                  <c:v>9.9242979242979</c:v>
                </c:pt>
                <c:pt idx="2033">
                  <c:v>9.9291819291819</c:v>
                </c:pt>
                <c:pt idx="2034">
                  <c:v>9.9340659340659</c:v>
                </c:pt>
                <c:pt idx="2035">
                  <c:v>9.9389499389499</c:v>
                </c:pt>
                <c:pt idx="2036">
                  <c:v>9.9438339438339</c:v>
                </c:pt>
                <c:pt idx="2037">
                  <c:v>9.948717948717899</c:v>
                </c:pt>
                <c:pt idx="2038">
                  <c:v>9.953601953602</c:v>
                </c:pt>
                <c:pt idx="2039">
                  <c:v>9.958485958486</c:v>
                </c:pt>
                <c:pt idx="2040">
                  <c:v>9.963369963370001</c:v>
                </c:pt>
                <c:pt idx="2041">
                  <c:v>9.968253968254</c:v>
                </c:pt>
                <c:pt idx="2042">
                  <c:v>9.973137973138</c:v>
                </c:pt>
                <c:pt idx="2043">
                  <c:v>9.978021978022</c:v>
                </c:pt>
                <c:pt idx="2044">
                  <c:v>9.982905982906</c:v>
                </c:pt>
                <c:pt idx="2045">
                  <c:v>9.98778998779</c:v>
                </c:pt>
                <c:pt idx="2046">
                  <c:v>9.992673992674</c:v>
                </c:pt>
                <c:pt idx="2047">
                  <c:v>9.997557997558</c:v>
                </c:pt>
                <c:pt idx="2048">
                  <c:v>10.002442002442</c:v>
                </c:pt>
                <c:pt idx="2049">
                  <c:v>10.007326007326</c:v>
                </c:pt>
                <c:pt idx="2050">
                  <c:v>10.01221001221</c:v>
                </c:pt>
                <c:pt idx="2051">
                  <c:v>10.017094017094</c:v>
                </c:pt>
                <c:pt idx="2052">
                  <c:v>10.021978021978</c:v>
                </c:pt>
                <c:pt idx="2053">
                  <c:v>10.026862026862</c:v>
                </c:pt>
                <c:pt idx="2054">
                  <c:v>10.031746031746</c:v>
                </c:pt>
                <c:pt idx="2055">
                  <c:v>10.03663003663</c:v>
                </c:pt>
                <c:pt idx="2056">
                  <c:v>10.041514041514</c:v>
                </c:pt>
                <c:pt idx="2057">
                  <c:v>10.046398046398</c:v>
                </c:pt>
                <c:pt idx="2058">
                  <c:v>10.051282051282</c:v>
                </c:pt>
                <c:pt idx="2059">
                  <c:v>10.056166056166</c:v>
                </c:pt>
                <c:pt idx="2060">
                  <c:v>10.06105006105</c:v>
                </c:pt>
                <c:pt idx="2061">
                  <c:v>10.065934065934</c:v>
                </c:pt>
                <c:pt idx="2062">
                  <c:v>10.070818070818</c:v>
                </c:pt>
                <c:pt idx="2063">
                  <c:v>10.075702075702</c:v>
                </c:pt>
                <c:pt idx="2064">
                  <c:v>10.080586080586</c:v>
                </c:pt>
                <c:pt idx="2065">
                  <c:v>10.08547008547</c:v>
                </c:pt>
                <c:pt idx="2066">
                  <c:v>10.090354090354</c:v>
                </c:pt>
                <c:pt idx="2067">
                  <c:v>10.095238095238</c:v>
                </c:pt>
                <c:pt idx="2068">
                  <c:v>10.100122100122</c:v>
                </c:pt>
                <c:pt idx="2069">
                  <c:v>10.105006105006</c:v>
                </c:pt>
                <c:pt idx="2070">
                  <c:v>10.10989010989</c:v>
                </c:pt>
                <c:pt idx="2071">
                  <c:v>10.114774114774</c:v>
                </c:pt>
                <c:pt idx="2072">
                  <c:v>10.119658119658</c:v>
                </c:pt>
                <c:pt idx="2073">
                  <c:v>10.124542124542</c:v>
                </c:pt>
                <c:pt idx="2074">
                  <c:v>10.129426129426</c:v>
                </c:pt>
                <c:pt idx="2075">
                  <c:v>10.13431013431</c:v>
                </c:pt>
                <c:pt idx="2076">
                  <c:v>10.139194139194</c:v>
                </c:pt>
                <c:pt idx="2077">
                  <c:v>10.144078144078</c:v>
                </c:pt>
                <c:pt idx="2078">
                  <c:v>10.148962148962</c:v>
                </c:pt>
                <c:pt idx="2079">
                  <c:v>10.153846153846</c:v>
                </c:pt>
                <c:pt idx="2080">
                  <c:v>10.15873015873</c:v>
                </c:pt>
                <c:pt idx="2081">
                  <c:v>10.163614163614</c:v>
                </c:pt>
                <c:pt idx="2082">
                  <c:v>10.168498168498</c:v>
                </c:pt>
                <c:pt idx="2083">
                  <c:v>10.173382173382</c:v>
                </c:pt>
                <c:pt idx="2084">
                  <c:v>10.178266178266</c:v>
                </c:pt>
                <c:pt idx="2085">
                  <c:v>10.18315018315</c:v>
                </c:pt>
                <c:pt idx="2086">
                  <c:v>10.188034188034</c:v>
                </c:pt>
                <c:pt idx="2087">
                  <c:v>10.192918192918</c:v>
                </c:pt>
                <c:pt idx="2088">
                  <c:v>10.197802197802</c:v>
                </c:pt>
                <c:pt idx="2089">
                  <c:v>10.202686202686</c:v>
                </c:pt>
                <c:pt idx="2090">
                  <c:v>10.20757020757</c:v>
                </c:pt>
                <c:pt idx="2091">
                  <c:v>10.212454212454</c:v>
                </c:pt>
                <c:pt idx="2092">
                  <c:v>10.217338217338</c:v>
                </c:pt>
                <c:pt idx="2093">
                  <c:v>10.222222222222</c:v>
                </c:pt>
                <c:pt idx="2094">
                  <c:v>10.227106227106</c:v>
                </c:pt>
                <c:pt idx="2095">
                  <c:v>10.23199023199</c:v>
                </c:pt>
                <c:pt idx="2096">
                  <c:v>10.236874236874</c:v>
                </c:pt>
                <c:pt idx="2097">
                  <c:v>10.241758241758</c:v>
                </c:pt>
                <c:pt idx="2098">
                  <c:v>10.246642246642</c:v>
                </c:pt>
                <c:pt idx="2099">
                  <c:v>10.251526251526</c:v>
                </c:pt>
                <c:pt idx="2100">
                  <c:v>10.25641025641</c:v>
                </c:pt>
                <c:pt idx="2101">
                  <c:v>10.261294261294</c:v>
                </c:pt>
                <c:pt idx="2102">
                  <c:v>10.266178266178</c:v>
                </c:pt>
                <c:pt idx="2103">
                  <c:v>10.271062271062</c:v>
                </c:pt>
                <c:pt idx="2104">
                  <c:v>10.275946275946</c:v>
                </c:pt>
                <c:pt idx="2105">
                  <c:v>10.28083028083</c:v>
                </c:pt>
                <c:pt idx="2106">
                  <c:v>10.285714285714</c:v>
                </c:pt>
                <c:pt idx="2107">
                  <c:v>10.290598290598</c:v>
                </c:pt>
                <c:pt idx="2108">
                  <c:v>10.295482295482</c:v>
                </c:pt>
                <c:pt idx="2109">
                  <c:v>10.300366300366</c:v>
                </c:pt>
                <c:pt idx="2110">
                  <c:v>10.30525030525</c:v>
                </c:pt>
                <c:pt idx="2111">
                  <c:v>10.310134310134</c:v>
                </c:pt>
                <c:pt idx="2112">
                  <c:v>10.315018315018</c:v>
                </c:pt>
                <c:pt idx="2113">
                  <c:v>10.319902319902</c:v>
                </c:pt>
                <c:pt idx="2114">
                  <c:v>10.324786324786</c:v>
                </c:pt>
                <c:pt idx="2115">
                  <c:v>10.32967032967</c:v>
                </c:pt>
                <c:pt idx="2116">
                  <c:v>10.334554334554</c:v>
                </c:pt>
                <c:pt idx="2117">
                  <c:v>10.339438339438</c:v>
                </c:pt>
                <c:pt idx="2118">
                  <c:v>10.344322344322</c:v>
                </c:pt>
                <c:pt idx="2119">
                  <c:v>10.349206349206</c:v>
                </c:pt>
                <c:pt idx="2120">
                  <c:v>10.35409035409</c:v>
                </c:pt>
                <c:pt idx="2121">
                  <c:v>10.358974358974</c:v>
                </c:pt>
                <c:pt idx="2122">
                  <c:v>10.363858363858</c:v>
                </c:pt>
                <c:pt idx="2123">
                  <c:v>10.368742368742</c:v>
                </c:pt>
                <c:pt idx="2124">
                  <c:v>10.373626373626</c:v>
                </c:pt>
                <c:pt idx="2125">
                  <c:v>10.37851037851</c:v>
                </c:pt>
                <c:pt idx="2126">
                  <c:v>10.383394383394</c:v>
                </c:pt>
                <c:pt idx="2127">
                  <c:v>10.388278388278</c:v>
                </c:pt>
                <c:pt idx="2128">
                  <c:v>10.393162393162</c:v>
                </c:pt>
                <c:pt idx="2129">
                  <c:v>10.398046398046</c:v>
                </c:pt>
                <c:pt idx="2130">
                  <c:v>10.40293040293</c:v>
                </c:pt>
                <c:pt idx="2131">
                  <c:v>10.407814407814</c:v>
                </c:pt>
                <c:pt idx="2132">
                  <c:v>10.412698412698</c:v>
                </c:pt>
                <c:pt idx="2133">
                  <c:v>10.417582417582</c:v>
                </c:pt>
                <c:pt idx="2134">
                  <c:v>10.422466422466</c:v>
                </c:pt>
                <c:pt idx="2135">
                  <c:v>10.42735042735</c:v>
                </c:pt>
                <c:pt idx="2136">
                  <c:v>10.432234432234</c:v>
                </c:pt>
                <c:pt idx="2137">
                  <c:v>10.437118437118</c:v>
                </c:pt>
                <c:pt idx="2138">
                  <c:v>10.442002442002</c:v>
                </c:pt>
                <c:pt idx="2139">
                  <c:v>10.446886446886</c:v>
                </c:pt>
                <c:pt idx="2140">
                  <c:v>10.45177045177</c:v>
                </c:pt>
                <c:pt idx="2141">
                  <c:v>10.456654456654</c:v>
                </c:pt>
                <c:pt idx="2142">
                  <c:v>10.461538461538</c:v>
                </c:pt>
                <c:pt idx="2143">
                  <c:v>10.466422466422</c:v>
                </c:pt>
                <c:pt idx="2144">
                  <c:v>10.471306471306</c:v>
                </c:pt>
                <c:pt idx="2145">
                  <c:v>10.47619047619</c:v>
                </c:pt>
                <c:pt idx="2146">
                  <c:v>10.481074481074</c:v>
                </c:pt>
                <c:pt idx="2147">
                  <c:v>10.485958485958</c:v>
                </c:pt>
                <c:pt idx="2148">
                  <c:v>10.490842490842</c:v>
                </c:pt>
                <c:pt idx="2149">
                  <c:v>10.495726495726</c:v>
                </c:pt>
                <c:pt idx="2150">
                  <c:v>10.500610500611</c:v>
                </c:pt>
                <c:pt idx="2151">
                  <c:v>10.505494505495</c:v>
                </c:pt>
                <c:pt idx="2152">
                  <c:v>10.510378510379</c:v>
                </c:pt>
                <c:pt idx="2153">
                  <c:v>10.515262515263</c:v>
                </c:pt>
                <c:pt idx="2154">
                  <c:v>10.520146520147</c:v>
                </c:pt>
                <c:pt idx="2155">
                  <c:v>10.525030525031</c:v>
                </c:pt>
                <c:pt idx="2156">
                  <c:v>10.529914529915</c:v>
                </c:pt>
                <c:pt idx="2157">
                  <c:v>10.534798534799</c:v>
                </c:pt>
                <c:pt idx="2158">
                  <c:v>10.539682539683</c:v>
                </c:pt>
                <c:pt idx="2159">
                  <c:v>10.544566544567</c:v>
                </c:pt>
                <c:pt idx="2160">
                  <c:v>10.549450549451</c:v>
                </c:pt>
                <c:pt idx="2161">
                  <c:v>10.554334554335</c:v>
                </c:pt>
                <c:pt idx="2162">
                  <c:v>10.559218559219</c:v>
                </c:pt>
                <c:pt idx="2163">
                  <c:v>10.564102564103</c:v>
                </c:pt>
                <c:pt idx="2164">
                  <c:v>10.568986568987</c:v>
                </c:pt>
                <c:pt idx="2165">
                  <c:v>10.573870573871</c:v>
                </c:pt>
                <c:pt idx="2166">
                  <c:v>10.578754578755</c:v>
                </c:pt>
                <c:pt idx="2167">
                  <c:v>10.583638583639</c:v>
                </c:pt>
                <c:pt idx="2168">
                  <c:v>10.588522588523</c:v>
                </c:pt>
                <c:pt idx="2169">
                  <c:v>10.593406593407</c:v>
                </c:pt>
                <c:pt idx="2170">
                  <c:v>10.598290598291</c:v>
                </c:pt>
                <c:pt idx="2171">
                  <c:v>10.603174603175</c:v>
                </c:pt>
                <c:pt idx="2172">
                  <c:v>10.608058608059</c:v>
                </c:pt>
                <c:pt idx="2173">
                  <c:v>10.612942612943</c:v>
                </c:pt>
                <c:pt idx="2174">
                  <c:v>10.617826617827</c:v>
                </c:pt>
                <c:pt idx="2175">
                  <c:v>10.622710622711</c:v>
                </c:pt>
                <c:pt idx="2176">
                  <c:v>10.627594627595</c:v>
                </c:pt>
                <c:pt idx="2177">
                  <c:v>10.632478632479</c:v>
                </c:pt>
                <c:pt idx="2178">
                  <c:v>10.637362637363</c:v>
                </c:pt>
                <c:pt idx="2179">
                  <c:v>10.642246642247</c:v>
                </c:pt>
                <c:pt idx="2180">
                  <c:v>10.647130647131</c:v>
                </c:pt>
                <c:pt idx="2181">
                  <c:v>10.652014652015</c:v>
                </c:pt>
                <c:pt idx="2182">
                  <c:v>10.656898656899</c:v>
                </c:pt>
                <c:pt idx="2183">
                  <c:v>10.661782661783</c:v>
                </c:pt>
                <c:pt idx="2184">
                  <c:v>10.666666666667</c:v>
                </c:pt>
                <c:pt idx="2185">
                  <c:v>10.671550671551</c:v>
                </c:pt>
                <c:pt idx="2186">
                  <c:v>10.676434676435</c:v>
                </c:pt>
                <c:pt idx="2187">
                  <c:v>10.681318681319</c:v>
                </c:pt>
                <c:pt idx="2188">
                  <c:v>10.686202686203</c:v>
                </c:pt>
                <c:pt idx="2189">
                  <c:v>10.691086691087</c:v>
                </c:pt>
                <c:pt idx="2190">
                  <c:v>10.695970695971</c:v>
                </c:pt>
                <c:pt idx="2191">
                  <c:v>10.700854700855</c:v>
                </c:pt>
                <c:pt idx="2192">
                  <c:v>10.705738705739</c:v>
                </c:pt>
                <c:pt idx="2193">
                  <c:v>10.710622710623</c:v>
                </c:pt>
                <c:pt idx="2194">
                  <c:v>10.715506715507</c:v>
                </c:pt>
                <c:pt idx="2195">
                  <c:v>10.720390720391</c:v>
                </c:pt>
                <c:pt idx="2196">
                  <c:v>10.725274725275</c:v>
                </c:pt>
                <c:pt idx="2197">
                  <c:v>10.730158730159</c:v>
                </c:pt>
                <c:pt idx="2198">
                  <c:v>10.735042735043</c:v>
                </c:pt>
                <c:pt idx="2199">
                  <c:v>10.739926739927</c:v>
                </c:pt>
                <c:pt idx="2200">
                  <c:v>10.744810744811</c:v>
                </c:pt>
                <c:pt idx="2201">
                  <c:v>10.749694749695</c:v>
                </c:pt>
                <c:pt idx="2202">
                  <c:v>10.754578754579</c:v>
                </c:pt>
                <c:pt idx="2203">
                  <c:v>10.759462759463</c:v>
                </c:pt>
                <c:pt idx="2204">
                  <c:v>10.764346764347</c:v>
                </c:pt>
                <c:pt idx="2205">
                  <c:v>10.769230769231</c:v>
                </c:pt>
                <c:pt idx="2206">
                  <c:v>10.774114774115</c:v>
                </c:pt>
                <c:pt idx="2207">
                  <c:v>10.778998778999</c:v>
                </c:pt>
                <c:pt idx="2208">
                  <c:v>10.783882783883</c:v>
                </c:pt>
                <c:pt idx="2209">
                  <c:v>10.788766788767</c:v>
                </c:pt>
                <c:pt idx="2210">
                  <c:v>10.793650793651</c:v>
                </c:pt>
                <c:pt idx="2211">
                  <c:v>10.798534798535</c:v>
                </c:pt>
                <c:pt idx="2212">
                  <c:v>10.803418803419</c:v>
                </c:pt>
                <c:pt idx="2213">
                  <c:v>10.808302808303</c:v>
                </c:pt>
                <c:pt idx="2214">
                  <c:v>10.813186813187</c:v>
                </c:pt>
                <c:pt idx="2215">
                  <c:v>10.818070818071</c:v>
                </c:pt>
                <c:pt idx="2216">
                  <c:v>10.822954822955</c:v>
                </c:pt>
                <c:pt idx="2217">
                  <c:v>10.827838827839</c:v>
                </c:pt>
                <c:pt idx="2218">
                  <c:v>10.832722832723</c:v>
                </c:pt>
                <c:pt idx="2219">
                  <c:v>10.837606837607</c:v>
                </c:pt>
                <c:pt idx="2220">
                  <c:v>10.842490842491</c:v>
                </c:pt>
                <c:pt idx="2221">
                  <c:v>10.847374847375</c:v>
                </c:pt>
                <c:pt idx="2222">
                  <c:v>10.852258852259</c:v>
                </c:pt>
                <c:pt idx="2223">
                  <c:v>10.857142857143</c:v>
                </c:pt>
                <c:pt idx="2224">
                  <c:v>10.862026862027</c:v>
                </c:pt>
                <c:pt idx="2225">
                  <c:v>10.866910866911</c:v>
                </c:pt>
                <c:pt idx="2226">
                  <c:v>10.871794871795</c:v>
                </c:pt>
                <c:pt idx="2227">
                  <c:v>10.876678876679</c:v>
                </c:pt>
                <c:pt idx="2228">
                  <c:v>10.881562881563</c:v>
                </c:pt>
                <c:pt idx="2229">
                  <c:v>10.886446886447</c:v>
                </c:pt>
                <c:pt idx="2230">
                  <c:v>10.891330891331</c:v>
                </c:pt>
                <c:pt idx="2231">
                  <c:v>10.896214896215</c:v>
                </c:pt>
                <c:pt idx="2232">
                  <c:v>10.901098901099</c:v>
                </c:pt>
                <c:pt idx="2233">
                  <c:v>10.905982905983</c:v>
                </c:pt>
                <c:pt idx="2234">
                  <c:v>10.910866910867</c:v>
                </c:pt>
                <c:pt idx="2235">
                  <c:v>10.915750915751</c:v>
                </c:pt>
                <c:pt idx="2236">
                  <c:v>10.920634920635</c:v>
                </c:pt>
                <c:pt idx="2237">
                  <c:v>10.925518925519</c:v>
                </c:pt>
                <c:pt idx="2238">
                  <c:v>10.930402930403</c:v>
                </c:pt>
                <c:pt idx="2239">
                  <c:v>10.935286935287</c:v>
                </c:pt>
                <c:pt idx="2240">
                  <c:v>10.940170940171</c:v>
                </c:pt>
                <c:pt idx="2241">
                  <c:v>10.945054945055</c:v>
                </c:pt>
                <c:pt idx="2242">
                  <c:v>10.949938949939</c:v>
                </c:pt>
                <c:pt idx="2243">
                  <c:v>10.954822954823</c:v>
                </c:pt>
                <c:pt idx="2244">
                  <c:v>10.959706959707</c:v>
                </c:pt>
                <c:pt idx="2245">
                  <c:v>10.964590964591</c:v>
                </c:pt>
                <c:pt idx="2246">
                  <c:v>10.969474969475</c:v>
                </c:pt>
                <c:pt idx="2247">
                  <c:v>10.974358974359</c:v>
                </c:pt>
                <c:pt idx="2248">
                  <c:v>10.979242979243</c:v>
                </c:pt>
                <c:pt idx="2249">
                  <c:v>10.984126984127</c:v>
                </c:pt>
                <c:pt idx="2250">
                  <c:v>10.989010989011</c:v>
                </c:pt>
                <c:pt idx="2251">
                  <c:v>10.993894993895</c:v>
                </c:pt>
                <c:pt idx="2252">
                  <c:v>10.998778998779</c:v>
                </c:pt>
                <c:pt idx="2253">
                  <c:v>11.003663003663</c:v>
                </c:pt>
                <c:pt idx="2254">
                  <c:v>11.008547008547</c:v>
                </c:pt>
                <c:pt idx="2255">
                  <c:v>11.013431013431</c:v>
                </c:pt>
                <c:pt idx="2256">
                  <c:v>11.018315018315</c:v>
                </c:pt>
                <c:pt idx="2257">
                  <c:v>11.023199023199</c:v>
                </c:pt>
                <c:pt idx="2258">
                  <c:v>11.028083028083</c:v>
                </c:pt>
                <c:pt idx="2259">
                  <c:v>11.032967032967</c:v>
                </c:pt>
                <c:pt idx="2260">
                  <c:v>11.037851037851</c:v>
                </c:pt>
                <c:pt idx="2261">
                  <c:v>11.042735042735</c:v>
                </c:pt>
                <c:pt idx="2262">
                  <c:v>11.047619047619</c:v>
                </c:pt>
                <c:pt idx="2263">
                  <c:v>11.052503052503</c:v>
                </c:pt>
                <c:pt idx="2264">
                  <c:v>11.057387057387</c:v>
                </c:pt>
                <c:pt idx="2265">
                  <c:v>11.062271062271</c:v>
                </c:pt>
                <c:pt idx="2266">
                  <c:v>11.067155067155</c:v>
                </c:pt>
                <c:pt idx="2267">
                  <c:v>11.072039072039</c:v>
                </c:pt>
                <c:pt idx="2268">
                  <c:v>11.076923076923</c:v>
                </c:pt>
                <c:pt idx="2269">
                  <c:v>11.081807081807</c:v>
                </c:pt>
                <c:pt idx="2270">
                  <c:v>11.086691086691</c:v>
                </c:pt>
                <c:pt idx="2271">
                  <c:v>11.091575091575</c:v>
                </c:pt>
                <c:pt idx="2272">
                  <c:v>11.096459096459</c:v>
                </c:pt>
                <c:pt idx="2273">
                  <c:v>11.101343101343</c:v>
                </c:pt>
                <c:pt idx="2274">
                  <c:v>11.106227106227</c:v>
                </c:pt>
                <c:pt idx="2275">
                  <c:v>11.111111111111</c:v>
                </c:pt>
                <c:pt idx="2276">
                  <c:v>11.115995115995</c:v>
                </c:pt>
                <c:pt idx="2277">
                  <c:v>11.120879120879</c:v>
                </c:pt>
                <c:pt idx="2278">
                  <c:v>11.125763125763</c:v>
                </c:pt>
                <c:pt idx="2279">
                  <c:v>11.130647130647</c:v>
                </c:pt>
                <c:pt idx="2280">
                  <c:v>11.135531135531</c:v>
                </c:pt>
                <c:pt idx="2281">
                  <c:v>11.140415140415</c:v>
                </c:pt>
                <c:pt idx="2282">
                  <c:v>11.145299145299</c:v>
                </c:pt>
                <c:pt idx="2283">
                  <c:v>11.150183150183</c:v>
                </c:pt>
                <c:pt idx="2284">
                  <c:v>11.155067155067</c:v>
                </c:pt>
                <c:pt idx="2285">
                  <c:v>11.159951159951</c:v>
                </c:pt>
                <c:pt idx="2286">
                  <c:v>11.164835164835</c:v>
                </c:pt>
                <c:pt idx="2287">
                  <c:v>11.169719169719</c:v>
                </c:pt>
                <c:pt idx="2288">
                  <c:v>11.174603174603</c:v>
                </c:pt>
                <c:pt idx="2289">
                  <c:v>11.179487179487</c:v>
                </c:pt>
                <c:pt idx="2290">
                  <c:v>11.184371184371</c:v>
                </c:pt>
                <c:pt idx="2291">
                  <c:v>11.189255189255</c:v>
                </c:pt>
                <c:pt idx="2292">
                  <c:v>11.194139194139</c:v>
                </c:pt>
                <c:pt idx="2293">
                  <c:v>11.199023199023</c:v>
                </c:pt>
                <c:pt idx="2294">
                  <c:v>11.203907203907</c:v>
                </c:pt>
                <c:pt idx="2295">
                  <c:v>11.208791208791</c:v>
                </c:pt>
                <c:pt idx="2296">
                  <c:v>11.213675213675</c:v>
                </c:pt>
                <c:pt idx="2297">
                  <c:v>11.218559218559</c:v>
                </c:pt>
                <c:pt idx="2298">
                  <c:v>11.223443223443</c:v>
                </c:pt>
                <c:pt idx="2299">
                  <c:v>11.228327228327</c:v>
                </c:pt>
                <c:pt idx="2300">
                  <c:v>11.233211233211</c:v>
                </c:pt>
                <c:pt idx="2301">
                  <c:v>11.238095238095</c:v>
                </c:pt>
                <c:pt idx="2302">
                  <c:v>11.242979242979</c:v>
                </c:pt>
                <c:pt idx="2303">
                  <c:v>11.247863247863</c:v>
                </c:pt>
                <c:pt idx="2304">
                  <c:v>11.252747252747</c:v>
                </c:pt>
                <c:pt idx="2305">
                  <c:v>11.257631257631</c:v>
                </c:pt>
                <c:pt idx="2306">
                  <c:v>11.262515262515</c:v>
                </c:pt>
                <c:pt idx="2307">
                  <c:v>11.267399267399</c:v>
                </c:pt>
                <c:pt idx="2308">
                  <c:v>11.272283272283</c:v>
                </c:pt>
                <c:pt idx="2309">
                  <c:v>11.277167277167</c:v>
                </c:pt>
                <c:pt idx="2310">
                  <c:v>11.282051282051</c:v>
                </c:pt>
                <c:pt idx="2311">
                  <c:v>11.286935286935</c:v>
                </c:pt>
                <c:pt idx="2312">
                  <c:v>11.291819291819</c:v>
                </c:pt>
                <c:pt idx="2313">
                  <c:v>11.296703296703</c:v>
                </c:pt>
                <c:pt idx="2314">
                  <c:v>11.301587301587</c:v>
                </c:pt>
                <c:pt idx="2315">
                  <c:v>11.306471306471</c:v>
                </c:pt>
                <c:pt idx="2316">
                  <c:v>11.311355311355</c:v>
                </c:pt>
                <c:pt idx="2317">
                  <c:v>11.316239316239</c:v>
                </c:pt>
                <c:pt idx="2318">
                  <c:v>11.321123321123</c:v>
                </c:pt>
                <c:pt idx="2319">
                  <c:v>11.326007326007</c:v>
                </c:pt>
                <c:pt idx="2320">
                  <c:v>11.330891330891</c:v>
                </c:pt>
                <c:pt idx="2321">
                  <c:v>11.335775335775</c:v>
                </c:pt>
                <c:pt idx="2322">
                  <c:v>11.340659340659</c:v>
                </c:pt>
                <c:pt idx="2323">
                  <c:v>11.345543345543</c:v>
                </c:pt>
                <c:pt idx="2324">
                  <c:v>11.350427350427</c:v>
                </c:pt>
                <c:pt idx="2325">
                  <c:v>11.355311355311</c:v>
                </c:pt>
                <c:pt idx="2326">
                  <c:v>11.360195360195</c:v>
                </c:pt>
                <c:pt idx="2327">
                  <c:v>11.365079365079</c:v>
                </c:pt>
                <c:pt idx="2328">
                  <c:v>11.369963369963</c:v>
                </c:pt>
                <c:pt idx="2329">
                  <c:v>11.374847374847</c:v>
                </c:pt>
                <c:pt idx="2330">
                  <c:v>11.379731379731</c:v>
                </c:pt>
                <c:pt idx="2331">
                  <c:v>11.384615384615</c:v>
                </c:pt>
                <c:pt idx="2332">
                  <c:v>11.389499389499</c:v>
                </c:pt>
                <c:pt idx="2333">
                  <c:v>11.394383394383</c:v>
                </c:pt>
                <c:pt idx="2334">
                  <c:v>11.399267399267</c:v>
                </c:pt>
                <c:pt idx="2335">
                  <c:v>11.404151404151</c:v>
                </c:pt>
                <c:pt idx="2336">
                  <c:v>11.409035409035</c:v>
                </c:pt>
                <c:pt idx="2337">
                  <c:v>11.413919413919</c:v>
                </c:pt>
                <c:pt idx="2338">
                  <c:v>11.418803418803</c:v>
                </c:pt>
                <c:pt idx="2339">
                  <c:v>11.423687423687</c:v>
                </c:pt>
                <c:pt idx="2340">
                  <c:v>11.428571428571</c:v>
                </c:pt>
                <c:pt idx="2341">
                  <c:v>11.433455433455</c:v>
                </c:pt>
                <c:pt idx="2342">
                  <c:v>11.438339438339</c:v>
                </c:pt>
                <c:pt idx="2343">
                  <c:v>11.443223443223</c:v>
                </c:pt>
                <c:pt idx="2344">
                  <c:v>11.448107448107</c:v>
                </c:pt>
                <c:pt idx="2345">
                  <c:v>11.452991452991</c:v>
                </c:pt>
                <c:pt idx="2346">
                  <c:v>11.457875457875</c:v>
                </c:pt>
                <c:pt idx="2347">
                  <c:v>11.462759462759</c:v>
                </c:pt>
                <c:pt idx="2348">
                  <c:v>11.467643467643</c:v>
                </c:pt>
                <c:pt idx="2349">
                  <c:v>11.472527472527</c:v>
                </c:pt>
                <c:pt idx="2350">
                  <c:v>11.477411477411</c:v>
                </c:pt>
                <c:pt idx="2351">
                  <c:v>11.482295482295</c:v>
                </c:pt>
                <c:pt idx="2352">
                  <c:v>11.487179487179</c:v>
                </c:pt>
                <c:pt idx="2353">
                  <c:v>11.492063492063</c:v>
                </c:pt>
                <c:pt idx="2354">
                  <c:v>11.496947496947</c:v>
                </c:pt>
                <c:pt idx="2355">
                  <c:v>11.501831501832</c:v>
                </c:pt>
                <c:pt idx="2356">
                  <c:v>11.506715506716</c:v>
                </c:pt>
                <c:pt idx="2357">
                  <c:v>11.5115995116</c:v>
                </c:pt>
                <c:pt idx="2358">
                  <c:v>11.516483516484</c:v>
                </c:pt>
                <c:pt idx="2359">
                  <c:v>11.521367521368</c:v>
                </c:pt>
                <c:pt idx="2360">
                  <c:v>11.526251526252</c:v>
                </c:pt>
                <c:pt idx="2361">
                  <c:v>11.531135531136</c:v>
                </c:pt>
                <c:pt idx="2362">
                  <c:v>11.53601953602</c:v>
                </c:pt>
                <c:pt idx="2363">
                  <c:v>11.540903540904</c:v>
                </c:pt>
                <c:pt idx="2364">
                  <c:v>11.545787545788</c:v>
                </c:pt>
                <c:pt idx="2365">
                  <c:v>11.550671550672</c:v>
                </c:pt>
                <c:pt idx="2366">
                  <c:v>11.555555555556</c:v>
                </c:pt>
                <c:pt idx="2367">
                  <c:v>11.56043956044</c:v>
                </c:pt>
                <c:pt idx="2368">
                  <c:v>11.565323565324</c:v>
                </c:pt>
                <c:pt idx="2369">
                  <c:v>11.570207570208</c:v>
                </c:pt>
                <c:pt idx="2370">
                  <c:v>11.575091575092</c:v>
                </c:pt>
                <c:pt idx="2371">
                  <c:v>11.579975579976</c:v>
                </c:pt>
                <c:pt idx="2372">
                  <c:v>11.58485958486</c:v>
                </c:pt>
                <c:pt idx="2373">
                  <c:v>11.589743589744</c:v>
                </c:pt>
                <c:pt idx="2374">
                  <c:v>11.594627594628</c:v>
                </c:pt>
                <c:pt idx="2375">
                  <c:v>11.599511599512</c:v>
                </c:pt>
                <c:pt idx="2376">
                  <c:v>11.604395604396</c:v>
                </c:pt>
                <c:pt idx="2377">
                  <c:v>11.60927960928</c:v>
                </c:pt>
                <c:pt idx="2378">
                  <c:v>11.614163614164</c:v>
                </c:pt>
                <c:pt idx="2379">
                  <c:v>11.619047619048</c:v>
                </c:pt>
                <c:pt idx="2380">
                  <c:v>11.623931623932</c:v>
                </c:pt>
                <c:pt idx="2381">
                  <c:v>11.628815628816</c:v>
                </c:pt>
                <c:pt idx="2382">
                  <c:v>11.6336996337</c:v>
                </c:pt>
                <c:pt idx="2383">
                  <c:v>11.638583638584</c:v>
                </c:pt>
                <c:pt idx="2384">
                  <c:v>11.643467643468</c:v>
                </c:pt>
                <c:pt idx="2385">
                  <c:v>11.648351648352</c:v>
                </c:pt>
                <c:pt idx="2386">
                  <c:v>11.653235653236</c:v>
                </c:pt>
                <c:pt idx="2387">
                  <c:v>11.65811965812</c:v>
                </c:pt>
                <c:pt idx="2388">
                  <c:v>11.663003663004</c:v>
                </c:pt>
                <c:pt idx="2389">
                  <c:v>11.667887667888</c:v>
                </c:pt>
                <c:pt idx="2390">
                  <c:v>11.672771672772</c:v>
                </c:pt>
                <c:pt idx="2391">
                  <c:v>11.677655677656</c:v>
                </c:pt>
                <c:pt idx="2392">
                  <c:v>11.68253968254</c:v>
                </c:pt>
                <c:pt idx="2393">
                  <c:v>11.687423687424</c:v>
                </c:pt>
                <c:pt idx="2394">
                  <c:v>11.692307692308</c:v>
                </c:pt>
                <c:pt idx="2395">
                  <c:v>11.697191697192</c:v>
                </c:pt>
                <c:pt idx="2396">
                  <c:v>11.702075702076</c:v>
                </c:pt>
                <c:pt idx="2397">
                  <c:v>11.70695970696</c:v>
                </c:pt>
                <c:pt idx="2398">
                  <c:v>11.711843711844</c:v>
                </c:pt>
                <c:pt idx="2399">
                  <c:v>11.716727716728</c:v>
                </c:pt>
                <c:pt idx="2400">
                  <c:v>11.721611721612</c:v>
                </c:pt>
                <c:pt idx="2401">
                  <c:v>11.726495726496</c:v>
                </c:pt>
                <c:pt idx="2402">
                  <c:v>11.73137973138</c:v>
                </c:pt>
                <c:pt idx="2403">
                  <c:v>11.736263736264</c:v>
                </c:pt>
                <c:pt idx="2404">
                  <c:v>11.741147741148</c:v>
                </c:pt>
                <c:pt idx="2405">
                  <c:v>11.746031746032</c:v>
                </c:pt>
                <c:pt idx="2406">
                  <c:v>11.750915750916</c:v>
                </c:pt>
                <c:pt idx="2407">
                  <c:v>11.7557997558</c:v>
                </c:pt>
                <c:pt idx="2408">
                  <c:v>11.760683760684</c:v>
                </c:pt>
                <c:pt idx="2409">
                  <c:v>11.765567765568</c:v>
                </c:pt>
                <c:pt idx="2410">
                  <c:v>11.770451770452</c:v>
                </c:pt>
                <c:pt idx="2411">
                  <c:v>11.775335775336</c:v>
                </c:pt>
                <c:pt idx="2412">
                  <c:v>11.78021978022</c:v>
                </c:pt>
                <c:pt idx="2413">
                  <c:v>11.785103785104</c:v>
                </c:pt>
                <c:pt idx="2414">
                  <c:v>11.789987789988</c:v>
                </c:pt>
                <c:pt idx="2415">
                  <c:v>11.794871794872</c:v>
                </c:pt>
                <c:pt idx="2416">
                  <c:v>11.799755799756</c:v>
                </c:pt>
                <c:pt idx="2417">
                  <c:v>11.80463980464</c:v>
                </c:pt>
                <c:pt idx="2418">
                  <c:v>11.809523809524</c:v>
                </c:pt>
                <c:pt idx="2419">
                  <c:v>11.814407814408</c:v>
                </c:pt>
                <c:pt idx="2420">
                  <c:v>11.819291819292</c:v>
                </c:pt>
                <c:pt idx="2421">
                  <c:v>11.824175824176</c:v>
                </c:pt>
                <c:pt idx="2422">
                  <c:v>11.82905982906</c:v>
                </c:pt>
                <c:pt idx="2423">
                  <c:v>11.833943833944</c:v>
                </c:pt>
                <c:pt idx="2424">
                  <c:v>11.838827838828</c:v>
                </c:pt>
                <c:pt idx="2425">
                  <c:v>11.843711843712</c:v>
                </c:pt>
                <c:pt idx="2426">
                  <c:v>11.848595848596</c:v>
                </c:pt>
                <c:pt idx="2427">
                  <c:v>11.85347985348</c:v>
                </c:pt>
                <c:pt idx="2428">
                  <c:v>11.858363858364</c:v>
                </c:pt>
                <c:pt idx="2429">
                  <c:v>11.863247863248</c:v>
                </c:pt>
                <c:pt idx="2430">
                  <c:v>11.868131868132</c:v>
                </c:pt>
                <c:pt idx="2431">
                  <c:v>11.873015873016</c:v>
                </c:pt>
                <c:pt idx="2432">
                  <c:v>11.8778998779</c:v>
                </c:pt>
                <c:pt idx="2433">
                  <c:v>11.882783882784</c:v>
                </c:pt>
                <c:pt idx="2434">
                  <c:v>11.887667887668</c:v>
                </c:pt>
                <c:pt idx="2435">
                  <c:v>11.892551892552</c:v>
                </c:pt>
                <c:pt idx="2436">
                  <c:v>11.897435897436</c:v>
                </c:pt>
                <c:pt idx="2437">
                  <c:v>11.90231990232</c:v>
                </c:pt>
                <c:pt idx="2438">
                  <c:v>11.907203907204</c:v>
                </c:pt>
                <c:pt idx="2439">
                  <c:v>11.912087912088</c:v>
                </c:pt>
                <c:pt idx="2440">
                  <c:v>11.916971916972</c:v>
                </c:pt>
                <c:pt idx="2441">
                  <c:v>11.921855921856</c:v>
                </c:pt>
                <c:pt idx="2442">
                  <c:v>11.92673992674</c:v>
                </c:pt>
                <c:pt idx="2443">
                  <c:v>11.931623931624</c:v>
                </c:pt>
                <c:pt idx="2444">
                  <c:v>11.936507936508</c:v>
                </c:pt>
                <c:pt idx="2445">
                  <c:v>11.941391941392</c:v>
                </c:pt>
                <c:pt idx="2446">
                  <c:v>11.946275946276</c:v>
                </c:pt>
                <c:pt idx="2447">
                  <c:v>11.95115995116</c:v>
                </c:pt>
                <c:pt idx="2448">
                  <c:v>11.956043956044</c:v>
                </c:pt>
                <c:pt idx="2449">
                  <c:v>11.960927960928</c:v>
                </c:pt>
                <c:pt idx="2450">
                  <c:v>11.965811965812</c:v>
                </c:pt>
                <c:pt idx="2451">
                  <c:v>11.970695970696</c:v>
                </c:pt>
                <c:pt idx="2452">
                  <c:v>11.97557997558</c:v>
                </c:pt>
                <c:pt idx="2453">
                  <c:v>11.980463980464</c:v>
                </c:pt>
                <c:pt idx="2454">
                  <c:v>11.985347985348</c:v>
                </c:pt>
                <c:pt idx="2455">
                  <c:v>11.990231990232</c:v>
                </c:pt>
                <c:pt idx="2456">
                  <c:v>11.995115995116</c:v>
                </c:pt>
                <c:pt idx="2457">
                  <c:v>12.0</c:v>
                </c:pt>
                <c:pt idx="2458">
                  <c:v>12.004884004884</c:v>
                </c:pt>
                <c:pt idx="2459">
                  <c:v>12.009768009768</c:v>
                </c:pt>
                <c:pt idx="2460">
                  <c:v>12.014652014652</c:v>
                </c:pt>
                <c:pt idx="2461">
                  <c:v>12.019536019536</c:v>
                </c:pt>
                <c:pt idx="2462">
                  <c:v>12.02442002442</c:v>
                </c:pt>
                <c:pt idx="2463">
                  <c:v>12.029304029304</c:v>
                </c:pt>
                <c:pt idx="2464">
                  <c:v>12.034188034188</c:v>
                </c:pt>
                <c:pt idx="2465">
                  <c:v>12.039072039072</c:v>
                </c:pt>
                <c:pt idx="2466">
                  <c:v>12.043956043956</c:v>
                </c:pt>
                <c:pt idx="2467">
                  <c:v>12.04884004884</c:v>
                </c:pt>
                <c:pt idx="2468">
                  <c:v>12.053724053724</c:v>
                </c:pt>
                <c:pt idx="2469">
                  <c:v>12.058608058608</c:v>
                </c:pt>
                <c:pt idx="2470">
                  <c:v>12.063492063492</c:v>
                </c:pt>
                <c:pt idx="2471">
                  <c:v>12.068376068376</c:v>
                </c:pt>
                <c:pt idx="2472">
                  <c:v>12.07326007326</c:v>
                </c:pt>
                <c:pt idx="2473">
                  <c:v>12.078144078144</c:v>
                </c:pt>
                <c:pt idx="2474">
                  <c:v>12.083028083028</c:v>
                </c:pt>
                <c:pt idx="2475">
                  <c:v>12.087912087912</c:v>
                </c:pt>
                <c:pt idx="2476">
                  <c:v>12.092796092796</c:v>
                </c:pt>
                <c:pt idx="2477">
                  <c:v>12.09768009768</c:v>
                </c:pt>
                <c:pt idx="2478">
                  <c:v>12.102564102564</c:v>
                </c:pt>
                <c:pt idx="2479">
                  <c:v>12.107448107448</c:v>
                </c:pt>
                <c:pt idx="2480">
                  <c:v>12.112332112332</c:v>
                </c:pt>
                <c:pt idx="2481">
                  <c:v>12.117216117216</c:v>
                </c:pt>
                <c:pt idx="2482">
                  <c:v>12.1221001221</c:v>
                </c:pt>
                <c:pt idx="2483">
                  <c:v>12.126984126984</c:v>
                </c:pt>
                <c:pt idx="2484">
                  <c:v>12.131868131868</c:v>
                </c:pt>
                <c:pt idx="2485">
                  <c:v>12.136752136752</c:v>
                </c:pt>
                <c:pt idx="2486">
                  <c:v>12.141636141636</c:v>
                </c:pt>
                <c:pt idx="2487">
                  <c:v>12.14652014652</c:v>
                </c:pt>
                <c:pt idx="2488">
                  <c:v>12.151404151404</c:v>
                </c:pt>
                <c:pt idx="2489">
                  <c:v>12.156288156288</c:v>
                </c:pt>
                <c:pt idx="2490">
                  <c:v>12.161172161172</c:v>
                </c:pt>
                <c:pt idx="2491">
                  <c:v>12.166056166056</c:v>
                </c:pt>
                <c:pt idx="2492">
                  <c:v>12.17094017094</c:v>
                </c:pt>
                <c:pt idx="2493">
                  <c:v>12.175824175824</c:v>
                </c:pt>
                <c:pt idx="2494">
                  <c:v>12.180708180708</c:v>
                </c:pt>
                <c:pt idx="2495">
                  <c:v>12.185592185592</c:v>
                </c:pt>
                <c:pt idx="2496">
                  <c:v>12.190476190476</c:v>
                </c:pt>
                <c:pt idx="2497">
                  <c:v>12.19536019536</c:v>
                </c:pt>
                <c:pt idx="2498">
                  <c:v>12.200244200244</c:v>
                </c:pt>
                <c:pt idx="2499">
                  <c:v>12.205128205128</c:v>
                </c:pt>
                <c:pt idx="2500">
                  <c:v>12.210012210012</c:v>
                </c:pt>
                <c:pt idx="2501">
                  <c:v>12.214896214896</c:v>
                </c:pt>
                <c:pt idx="2502">
                  <c:v>12.21978021978</c:v>
                </c:pt>
                <c:pt idx="2503">
                  <c:v>12.224664224664</c:v>
                </c:pt>
                <c:pt idx="2504">
                  <c:v>12.229548229548</c:v>
                </c:pt>
                <c:pt idx="2505">
                  <c:v>12.234432234432</c:v>
                </c:pt>
                <c:pt idx="2506">
                  <c:v>12.239316239316</c:v>
                </c:pt>
                <c:pt idx="2507">
                  <c:v>12.2442002442</c:v>
                </c:pt>
                <c:pt idx="2508">
                  <c:v>12.249084249084</c:v>
                </c:pt>
                <c:pt idx="2509">
                  <c:v>12.253968253968</c:v>
                </c:pt>
                <c:pt idx="2510">
                  <c:v>12.258852258852</c:v>
                </c:pt>
                <c:pt idx="2511">
                  <c:v>12.263736263736</c:v>
                </c:pt>
                <c:pt idx="2512">
                  <c:v>12.26862026862</c:v>
                </c:pt>
                <c:pt idx="2513">
                  <c:v>12.273504273504</c:v>
                </c:pt>
                <c:pt idx="2514">
                  <c:v>12.278388278388</c:v>
                </c:pt>
                <c:pt idx="2515">
                  <c:v>12.283272283272</c:v>
                </c:pt>
                <c:pt idx="2516">
                  <c:v>12.288156288156</c:v>
                </c:pt>
                <c:pt idx="2517">
                  <c:v>12.29304029304</c:v>
                </c:pt>
                <c:pt idx="2518">
                  <c:v>12.297924297924</c:v>
                </c:pt>
                <c:pt idx="2519">
                  <c:v>12.302808302808</c:v>
                </c:pt>
                <c:pt idx="2520">
                  <c:v>12.307692307692</c:v>
                </c:pt>
                <c:pt idx="2521">
                  <c:v>12.312576312576</c:v>
                </c:pt>
                <c:pt idx="2522">
                  <c:v>12.31746031746</c:v>
                </c:pt>
                <c:pt idx="2523">
                  <c:v>12.322344322344</c:v>
                </c:pt>
                <c:pt idx="2524">
                  <c:v>12.327228327228</c:v>
                </c:pt>
                <c:pt idx="2525">
                  <c:v>12.332112332112</c:v>
                </c:pt>
                <c:pt idx="2526">
                  <c:v>12.336996336996</c:v>
                </c:pt>
                <c:pt idx="2527">
                  <c:v>12.34188034188</c:v>
                </c:pt>
                <c:pt idx="2528">
                  <c:v>12.346764346764</c:v>
                </c:pt>
                <c:pt idx="2529">
                  <c:v>12.351648351648</c:v>
                </c:pt>
                <c:pt idx="2530">
                  <c:v>12.356532356532</c:v>
                </c:pt>
                <c:pt idx="2531">
                  <c:v>12.361416361416</c:v>
                </c:pt>
                <c:pt idx="2532">
                  <c:v>12.3663003663</c:v>
                </c:pt>
                <c:pt idx="2533">
                  <c:v>12.371184371184</c:v>
                </c:pt>
                <c:pt idx="2534">
                  <c:v>12.376068376068</c:v>
                </c:pt>
                <c:pt idx="2535">
                  <c:v>12.380952380952</c:v>
                </c:pt>
                <c:pt idx="2536">
                  <c:v>12.385836385836</c:v>
                </c:pt>
                <c:pt idx="2537">
                  <c:v>12.39072039072</c:v>
                </c:pt>
                <c:pt idx="2538">
                  <c:v>12.395604395604</c:v>
                </c:pt>
                <c:pt idx="2539">
                  <c:v>12.400488400488</c:v>
                </c:pt>
                <c:pt idx="2540">
                  <c:v>12.405372405372</c:v>
                </c:pt>
                <c:pt idx="2541">
                  <c:v>12.410256410256</c:v>
                </c:pt>
                <c:pt idx="2542">
                  <c:v>12.41514041514</c:v>
                </c:pt>
                <c:pt idx="2543">
                  <c:v>12.420024420024</c:v>
                </c:pt>
                <c:pt idx="2544">
                  <c:v>12.424908424908</c:v>
                </c:pt>
                <c:pt idx="2545">
                  <c:v>12.429792429792</c:v>
                </c:pt>
                <c:pt idx="2546">
                  <c:v>12.434676434676</c:v>
                </c:pt>
                <c:pt idx="2547">
                  <c:v>12.43956043956</c:v>
                </c:pt>
                <c:pt idx="2548">
                  <c:v>12.444444444444</c:v>
                </c:pt>
                <c:pt idx="2549">
                  <c:v>12.449328449328</c:v>
                </c:pt>
                <c:pt idx="2550">
                  <c:v>12.454212454212</c:v>
                </c:pt>
                <c:pt idx="2551">
                  <c:v>12.459096459096</c:v>
                </c:pt>
                <c:pt idx="2552">
                  <c:v>12.46398046398</c:v>
                </c:pt>
                <c:pt idx="2553">
                  <c:v>12.468864468864</c:v>
                </c:pt>
                <c:pt idx="2554">
                  <c:v>12.473748473748</c:v>
                </c:pt>
                <c:pt idx="2555">
                  <c:v>12.478632478632</c:v>
                </c:pt>
                <c:pt idx="2556">
                  <c:v>12.483516483516</c:v>
                </c:pt>
                <c:pt idx="2557">
                  <c:v>12.4884004884</c:v>
                </c:pt>
                <c:pt idx="2558">
                  <c:v>12.493284493284</c:v>
                </c:pt>
                <c:pt idx="2559">
                  <c:v>12.498168498168</c:v>
                </c:pt>
                <c:pt idx="2560">
                  <c:v>12.503052503053</c:v>
                </c:pt>
                <c:pt idx="2561">
                  <c:v>12.507936507937</c:v>
                </c:pt>
                <c:pt idx="2562">
                  <c:v>12.512820512821</c:v>
                </c:pt>
                <c:pt idx="2563">
                  <c:v>12.517704517705</c:v>
                </c:pt>
                <c:pt idx="2564">
                  <c:v>12.522588522589</c:v>
                </c:pt>
                <c:pt idx="2565">
                  <c:v>12.527472527473</c:v>
                </c:pt>
                <c:pt idx="2566">
                  <c:v>12.532356532357</c:v>
                </c:pt>
                <c:pt idx="2567">
                  <c:v>12.537240537241</c:v>
                </c:pt>
                <c:pt idx="2568">
                  <c:v>12.542124542125</c:v>
                </c:pt>
                <c:pt idx="2569">
                  <c:v>12.547008547009</c:v>
                </c:pt>
                <c:pt idx="2570">
                  <c:v>12.551892551893</c:v>
                </c:pt>
                <c:pt idx="2571">
                  <c:v>12.556776556777</c:v>
                </c:pt>
                <c:pt idx="2572">
                  <c:v>12.561660561661</c:v>
                </c:pt>
                <c:pt idx="2573">
                  <c:v>12.566544566545</c:v>
                </c:pt>
                <c:pt idx="2574">
                  <c:v>12.571428571429</c:v>
                </c:pt>
                <c:pt idx="2575">
                  <c:v>12.576312576313</c:v>
                </c:pt>
                <c:pt idx="2576">
                  <c:v>12.581196581197</c:v>
                </c:pt>
                <c:pt idx="2577">
                  <c:v>12.586080586081</c:v>
                </c:pt>
                <c:pt idx="2578">
                  <c:v>12.590964590965</c:v>
                </c:pt>
                <c:pt idx="2579">
                  <c:v>12.595848595849</c:v>
                </c:pt>
                <c:pt idx="2580">
                  <c:v>12.600732600733</c:v>
                </c:pt>
                <c:pt idx="2581">
                  <c:v>12.605616605617</c:v>
                </c:pt>
                <c:pt idx="2582">
                  <c:v>12.610500610501</c:v>
                </c:pt>
                <c:pt idx="2583">
                  <c:v>12.615384615385</c:v>
                </c:pt>
                <c:pt idx="2584">
                  <c:v>12.620268620269</c:v>
                </c:pt>
                <c:pt idx="2585">
                  <c:v>12.625152625153</c:v>
                </c:pt>
                <c:pt idx="2586">
                  <c:v>12.630036630037</c:v>
                </c:pt>
                <c:pt idx="2587">
                  <c:v>12.634920634921</c:v>
                </c:pt>
                <c:pt idx="2588">
                  <c:v>12.639804639805</c:v>
                </c:pt>
                <c:pt idx="2589">
                  <c:v>12.644688644689</c:v>
                </c:pt>
                <c:pt idx="2590">
                  <c:v>12.649572649573</c:v>
                </c:pt>
                <c:pt idx="2591">
                  <c:v>12.654456654457</c:v>
                </c:pt>
                <c:pt idx="2592">
                  <c:v>12.659340659341</c:v>
                </c:pt>
                <c:pt idx="2593">
                  <c:v>12.664224664225</c:v>
                </c:pt>
                <c:pt idx="2594">
                  <c:v>12.669108669109</c:v>
                </c:pt>
                <c:pt idx="2595">
                  <c:v>12.673992673993</c:v>
                </c:pt>
                <c:pt idx="2596">
                  <c:v>12.678876678877</c:v>
                </c:pt>
                <c:pt idx="2597">
                  <c:v>12.683760683761</c:v>
                </c:pt>
                <c:pt idx="2598">
                  <c:v>12.688644688645</c:v>
                </c:pt>
                <c:pt idx="2599">
                  <c:v>12.693528693529</c:v>
                </c:pt>
                <c:pt idx="2600">
                  <c:v>12.698412698413</c:v>
                </c:pt>
                <c:pt idx="2601">
                  <c:v>12.703296703297</c:v>
                </c:pt>
                <c:pt idx="2602">
                  <c:v>12.708180708181</c:v>
                </c:pt>
                <c:pt idx="2603">
                  <c:v>12.713064713065</c:v>
                </c:pt>
                <c:pt idx="2604">
                  <c:v>12.717948717949</c:v>
                </c:pt>
                <c:pt idx="2605">
                  <c:v>12.722832722833</c:v>
                </c:pt>
                <c:pt idx="2606">
                  <c:v>12.727716727717</c:v>
                </c:pt>
                <c:pt idx="2607">
                  <c:v>12.732600732601</c:v>
                </c:pt>
                <c:pt idx="2608">
                  <c:v>12.737484737485</c:v>
                </c:pt>
                <c:pt idx="2609">
                  <c:v>12.742368742369</c:v>
                </c:pt>
                <c:pt idx="2610">
                  <c:v>12.747252747253</c:v>
                </c:pt>
                <c:pt idx="2611">
                  <c:v>12.752136752137</c:v>
                </c:pt>
                <c:pt idx="2612">
                  <c:v>12.757020757021</c:v>
                </c:pt>
                <c:pt idx="2613">
                  <c:v>12.761904761905</c:v>
                </c:pt>
                <c:pt idx="2614">
                  <c:v>12.766788766789</c:v>
                </c:pt>
                <c:pt idx="2615">
                  <c:v>12.771672771673</c:v>
                </c:pt>
                <c:pt idx="2616">
                  <c:v>12.776556776557</c:v>
                </c:pt>
                <c:pt idx="2617">
                  <c:v>12.781440781441</c:v>
                </c:pt>
                <c:pt idx="2618">
                  <c:v>12.786324786325</c:v>
                </c:pt>
                <c:pt idx="2619">
                  <c:v>12.791208791209</c:v>
                </c:pt>
                <c:pt idx="2620">
                  <c:v>12.796092796093</c:v>
                </c:pt>
                <c:pt idx="2621">
                  <c:v>12.800976800977</c:v>
                </c:pt>
                <c:pt idx="2622">
                  <c:v>12.805860805861</c:v>
                </c:pt>
                <c:pt idx="2623">
                  <c:v>12.810744810745</c:v>
                </c:pt>
                <c:pt idx="2624">
                  <c:v>12.815628815629</c:v>
                </c:pt>
                <c:pt idx="2625">
                  <c:v>12.820512820513</c:v>
                </c:pt>
                <c:pt idx="2626">
                  <c:v>12.825396825397</c:v>
                </c:pt>
                <c:pt idx="2627">
                  <c:v>12.830280830281</c:v>
                </c:pt>
                <c:pt idx="2628">
                  <c:v>12.835164835165</c:v>
                </c:pt>
                <c:pt idx="2629">
                  <c:v>12.840048840049</c:v>
                </c:pt>
                <c:pt idx="2630">
                  <c:v>12.844932844933</c:v>
                </c:pt>
                <c:pt idx="2631">
                  <c:v>12.849816849817</c:v>
                </c:pt>
                <c:pt idx="2632">
                  <c:v>12.854700854701</c:v>
                </c:pt>
                <c:pt idx="2633">
                  <c:v>12.859584859585</c:v>
                </c:pt>
                <c:pt idx="2634">
                  <c:v>12.864468864469</c:v>
                </c:pt>
                <c:pt idx="2635">
                  <c:v>12.869352869353</c:v>
                </c:pt>
                <c:pt idx="2636">
                  <c:v>12.874236874237</c:v>
                </c:pt>
                <c:pt idx="2637">
                  <c:v>12.879120879121</c:v>
                </c:pt>
                <c:pt idx="2638">
                  <c:v>12.884004884005</c:v>
                </c:pt>
                <c:pt idx="2639">
                  <c:v>12.888888888889</c:v>
                </c:pt>
                <c:pt idx="2640">
                  <c:v>12.893772893773</c:v>
                </c:pt>
                <c:pt idx="2641">
                  <c:v>12.898656898657</c:v>
                </c:pt>
                <c:pt idx="2642">
                  <c:v>12.903540903541</c:v>
                </c:pt>
                <c:pt idx="2643">
                  <c:v>12.908424908425</c:v>
                </c:pt>
                <c:pt idx="2644">
                  <c:v>12.913308913309</c:v>
                </c:pt>
                <c:pt idx="2645">
                  <c:v>12.918192918193</c:v>
                </c:pt>
                <c:pt idx="2646">
                  <c:v>12.923076923077</c:v>
                </c:pt>
                <c:pt idx="2647">
                  <c:v>12.927960927961</c:v>
                </c:pt>
                <c:pt idx="2648">
                  <c:v>12.932844932845</c:v>
                </c:pt>
                <c:pt idx="2649">
                  <c:v>12.937728937729</c:v>
                </c:pt>
                <c:pt idx="2650">
                  <c:v>12.942612942613</c:v>
                </c:pt>
                <c:pt idx="2651">
                  <c:v>12.947496947497</c:v>
                </c:pt>
                <c:pt idx="2652">
                  <c:v>12.952380952381</c:v>
                </c:pt>
                <c:pt idx="2653">
                  <c:v>12.957264957265</c:v>
                </c:pt>
                <c:pt idx="2654">
                  <c:v>12.962148962149</c:v>
                </c:pt>
                <c:pt idx="2655">
                  <c:v>12.967032967033</c:v>
                </c:pt>
                <c:pt idx="2656">
                  <c:v>12.971916971917</c:v>
                </c:pt>
                <c:pt idx="2657">
                  <c:v>12.976800976801</c:v>
                </c:pt>
                <c:pt idx="2658">
                  <c:v>12.981684981685</c:v>
                </c:pt>
                <c:pt idx="2659">
                  <c:v>12.986568986569</c:v>
                </c:pt>
                <c:pt idx="2660">
                  <c:v>12.991452991453</c:v>
                </c:pt>
                <c:pt idx="2661">
                  <c:v>12.996336996337</c:v>
                </c:pt>
                <c:pt idx="2662">
                  <c:v>13.001221001221</c:v>
                </c:pt>
                <c:pt idx="2663">
                  <c:v>13.006105006105</c:v>
                </c:pt>
                <c:pt idx="2664">
                  <c:v>13.010989010989</c:v>
                </c:pt>
                <c:pt idx="2665">
                  <c:v>13.015873015873</c:v>
                </c:pt>
                <c:pt idx="2666">
                  <c:v>13.020757020757</c:v>
                </c:pt>
                <c:pt idx="2667">
                  <c:v>13.025641025641</c:v>
                </c:pt>
                <c:pt idx="2668">
                  <c:v>13.030525030525</c:v>
                </c:pt>
                <c:pt idx="2669">
                  <c:v>13.035409035409</c:v>
                </c:pt>
                <c:pt idx="2670">
                  <c:v>13.040293040293</c:v>
                </c:pt>
                <c:pt idx="2671">
                  <c:v>13.045177045177</c:v>
                </c:pt>
                <c:pt idx="2672">
                  <c:v>13.050061050061</c:v>
                </c:pt>
                <c:pt idx="2673">
                  <c:v>13.054945054945</c:v>
                </c:pt>
                <c:pt idx="2674">
                  <c:v>13.059829059829</c:v>
                </c:pt>
                <c:pt idx="2675">
                  <c:v>13.064713064713</c:v>
                </c:pt>
                <c:pt idx="2676">
                  <c:v>13.069597069597</c:v>
                </c:pt>
                <c:pt idx="2677">
                  <c:v>13.074481074481</c:v>
                </c:pt>
                <c:pt idx="2678">
                  <c:v>13.079365079365</c:v>
                </c:pt>
                <c:pt idx="2679">
                  <c:v>13.084249084249</c:v>
                </c:pt>
                <c:pt idx="2680">
                  <c:v>13.089133089133</c:v>
                </c:pt>
                <c:pt idx="2681">
                  <c:v>13.094017094017</c:v>
                </c:pt>
                <c:pt idx="2682">
                  <c:v>13.098901098901</c:v>
                </c:pt>
                <c:pt idx="2683">
                  <c:v>13.103785103785</c:v>
                </c:pt>
                <c:pt idx="2684">
                  <c:v>13.108669108669</c:v>
                </c:pt>
                <c:pt idx="2685">
                  <c:v>13.113553113553</c:v>
                </c:pt>
                <c:pt idx="2686">
                  <c:v>13.118437118437</c:v>
                </c:pt>
                <c:pt idx="2687">
                  <c:v>13.123321123321</c:v>
                </c:pt>
                <c:pt idx="2688">
                  <c:v>13.128205128205</c:v>
                </c:pt>
                <c:pt idx="2689">
                  <c:v>13.133089133089</c:v>
                </c:pt>
                <c:pt idx="2690">
                  <c:v>13.137973137973</c:v>
                </c:pt>
                <c:pt idx="2691">
                  <c:v>13.142857142857</c:v>
                </c:pt>
                <c:pt idx="2692">
                  <c:v>13.147741147741</c:v>
                </c:pt>
                <c:pt idx="2693">
                  <c:v>13.152625152625</c:v>
                </c:pt>
                <c:pt idx="2694">
                  <c:v>13.157509157509</c:v>
                </c:pt>
                <c:pt idx="2695">
                  <c:v>13.162393162393</c:v>
                </c:pt>
                <c:pt idx="2696">
                  <c:v>13.167277167277</c:v>
                </c:pt>
                <c:pt idx="2697">
                  <c:v>13.172161172161</c:v>
                </c:pt>
                <c:pt idx="2698">
                  <c:v>13.177045177045</c:v>
                </c:pt>
                <c:pt idx="2699">
                  <c:v>13.181929181929</c:v>
                </c:pt>
                <c:pt idx="2700">
                  <c:v>13.186813186813</c:v>
                </c:pt>
                <c:pt idx="2701">
                  <c:v>13.191697191697</c:v>
                </c:pt>
                <c:pt idx="2702">
                  <c:v>13.196581196581</c:v>
                </c:pt>
                <c:pt idx="2703">
                  <c:v>13.201465201465</c:v>
                </c:pt>
                <c:pt idx="2704">
                  <c:v>13.206349206349</c:v>
                </c:pt>
                <c:pt idx="2705">
                  <c:v>13.211233211233</c:v>
                </c:pt>
                <c:pt idx="2706">
                  <c:v>13.216117216117</c:v>
                </c:pt>
                <c:pt idx="2707">
                  <c:v>13.221001221001</c:v>
                </c:pt>
                <c:pt idx="2708">
                  <c:v>13.225885225885</c:v>
                </c:pt>
                <c:pt idx="2709">
                  <c:v>13.230769230769</c:v>
                </c:pt>
                <c:pt idx="2710">
                  <c:v>13.235653235653</c:v>
                </c:pt>
                <c:pt idx="2711">
                  <c:v>13.240537240537</c:v>
                </c:pt>
                <c:pt idx="2712">
                  <c:v>13.245421245421</c:v>
                </c:pt>
                <c:pt idx="2713">
                  <c:v>13.250305250305</c:v>
                </c:pt>
                <c:pt idx="2714">
                  <c:v>13.255189255189</c:v>
                </c:pt>
                <c:pt idx="2715">
                  <c:v>13.260073260073</c:v>
                </c:pt>
                <c:pt idx="2716">
                  <c:v>13.264957264957</c:v>
                </c:pt>
                <c:pt idx="2717">
                  <c:v>13.269841269841</c:v>
                </c:pt>
                <c:pt idx="2718">
                  <c:v>13.274725274725</c:v>
                </c:pt>
                <c:pt idx="2719">
                  <c:v>13.279609279609</c:v>
                </c:pt>
                <c:pt idx="2720">
                  <c:v>13.284493284493</c:v>
                </c:pt>
                <c:pt idx="2721">
                  <c:v>13.289377289377</c:v>
                </c:pt>
                <c:pt idx="2722">
                  <c:v>13.294261294261</c:v>
                </c:pt>
                <c:pt idx="2723">
                  <c:v>13.299145299145</c:v>
                </c:pt>
                <c:pt idx="2724">
                  <c:v>13.304029304029</c:v>
                </c:pt>
                <c:pt idx="2725">
                  <c:v>13.308913308913</c:v>
                </c:pt>
                <c:pt idx="2726">
                  <c:v>13.313797313797</c:v>
                </c:pt>
                <c:pt idx="2727">
                  <c:v>13.318681318681</c:v>
                </c:pt>
                <c:pt idx="2728">
                  <c:v>13.323565323565</c:v>
                </c:pt>
                <c:pt idx="2729">
                  <c:v>13.328449328449</c:v>
                </c:pt>
                <c:pt idx="2730">
                  <c:v>13.333333333333</c:v>
                </c:pt>
                <c:pt idx="2731">
                  <c:v>13.338217338217</c:v>
                </c:pt>
                <c:pt idx="2732">
                  <c:v>13.343101343101</c:v>
                </c:pt>
                <c:pt idx="2733">
                  <c:v>13.347985347985</c:v>
                </c:pt>
                <c:pt idx="2734">
                  <c:v>13.352869352869</c:v>
                </c:pt>
                <c:pt idx="2735">
                  <c:v>13.357753357753</c:v>
                </c:pt>
                <c:pt idx="2736">
                  <c:v>13.362637362637</c:v>
                </c:pt>
                <c:pt idx="2737">
                  <c:v>13.367521367521</c:v>
                </c:pt>
                <c:pt idx="2738">
                  <c:v>13.372405372405</c:v>
                </c:pt>
                <c:pt idx="2739">
                  <c:v>13.377289377289</c:v>
                </c:pt>
                <c:pt idx="2740">
                  <c:v>13.382173382173</c:v>
                </c:pt>
                <c:pt idx="2741">
                  <c:v>13.387057387057</c:v>
                </c:pt>
                <c:pt idx="2742">
                  <c:v>13.391941391941</c:v>
                </c:pt>
                <c:pt idx="2743">
                  <c:v>13.396825396825</c:v>
                </c:pt>
                <c:pt idx="2744">
                  <c:v>13.401709401709</c:v>
                </c:pt>
                <c:pt idx="2745">
                  <c:v>13.406593406593</c:v>
                </c:pt>
                <c:pt idx="2746">
                  <c:v>13.411477411477</c:v>
                </c:pt>
                <c:pt idx="2747">
                  <c:v>13.416361416361</c:v>
                </c:pt>
                <c:pt idx="2748">
                  <c:v>13.421245421245</c:v>
                </c:pt>
                <c:pt idx="2749">
                  <c:v>13.426129426129</c:v>
                </c:pt>
                <c:pt idx="2750">
                  <c:v>13.431013431013</c:v>
                </c:pt>
                <c:pt idx="2751">
                  <c:v>13.435897435897</c:v>
                </c:pt>
                <c:pt idx="2752">
                  <c:v>13.440781440781</c:v>
                </c:pt>
                <c:pt idx="2753">
                  <c:v>13.445665445665</c:v>
                </c:pt>
                <c:pt idx="2754">
                  <c:v>13.450549450549</c:v>
                </c:pt>
                <c:pt idx="2755">
                  <c:v>13.455433455433</c:v>
                </c:pt>
                <c:pt idx="2756">
                  <c:v>13.460317460317</c:v>
                </c:pt>
                <c:pt idx="2757">
                  <c:v>13.465201465201</c:v>
                </c:pt>
                <c:pt idx="2758">
                  <c:v>13.470085470085</c:v>
                </c:pt>
                <c:pt idx="2759">
                  <c:v>13.474969474969</c:v>
                </c:pt>
                <c:pt idx="2760">
                  <c:v>13.479853479853</c:v>
                </c:pt>
                <c:pt idx="2761">
                  <c:v>13.484737484737</c:v>
                </c:pt>
                <c:pt idx="2762">
                  <c:v>13.489621489621</c:v>
                </c:pt>
                <c:pt idx="2763">
                  <c:v>13.494505494505</c:v>
                </c:pt>
                <c:pt idx="2764">
                  <c:v>13.499389499389</c:v>
                </c:pt>
                <c:pt idx="2765">
                  <c:v>13.504273504274</c:v>
                </c:pt>
                <c:pt idx="2766">
                  <c:v>13.509157509158</c:v>
                </c:pt>
                <c:pt idx="2767">
                  <c:v>13.514041514042</c:v>
                </c:pt>
                <c:pt idx="2768">
                  <c:v>13.518925518926</c:v>
                </c:pt>
                <c:pt idx="2769">
                  <c:v>13.52380952381</c:v>
                </c:pt>
                <c:pt idx="2770">
                  <c:v>13.528693528694</c:v>
                </c:pt>
                <c:pt idx="2771">
                  <c:v>13.533577533578</c:v>
                </c:pt>
                <c:pt idx="2772">
                  <c:v>13.538461538462</c:v>
                </c:pt>
                <c:pt idx="2773">
                  <c:v>13.543345543346</c:v>
                </c:pt>
                <c:pt idx="2774">
                  <c:v>13.54822954823</c:v>
                </c:pt>
                <c:pt idx="2775">
                  <c:v>13.553113553114</c:v>
                </c:pt>
                <c:pt idx="2776">
                  <c:v>13.557997557998</c:v>
                </c:pt>
                <c:pt idx="2777">
                  <c:v>13.562881562882</c:v>
                </c:pt>
                <c:pt idx="2778">
                  <c:v>13.567765567766</c:v>
                </c:pt>
                <c:pt idx="2779">
                  <c:v>13.57264957265</c:v>
                </c:pt>
                <c:pt idx="2780">
                  <c:v>13.577533577534</c:v>
                </c:pt>
                <c:pt idx="2781">
                  <c:v>13.582417582418</c:v>
                </c:pt>
                <c:pt idx="2782">
                  <c:v>13.587301587302</c:v>
                </c:pt>
                <c:pt idx="2783">
                  <c:v>13.592185592186</c:v>
                </c:pt>
                <c:pt idx="2784">
                  <c:v>13.59706959707</c:v>
                </c:pt>
                <c:pt idx="2785">
                  <c:v>13.601953601954</c:v>
                </c:pt>
                <c:pt idx="2786">
                  <c:v>13.606837606838</c:v>
                </c:pt>
                <c:pt idx="2787">
                  <c:v>13.611721611722</c:v>
                </c:pt>
                <c:pt idx="2788">
                  <c:v>13.616605616606</c:v>
                </c:pt>
                <c:pt idx="2789">
                  <c:v>13.62148962149</c:v>
                </c:pt>
                <c:pt idx="2790">
                  <c:v>13.626373626374</c:v>
                </c:pt>
                <c:pt idx="2791">
                  <c:v>13.631257631258</c:v>
                </c:pt>
                <c:pt idx="2792">
                  <c:v>13.636141636142</c:v>
                </c:pt>
                <c:pt idx="2793">
                  <c:v>13.641025641026</c:v>
                </c:pt>
                <c:pt idx="2794">
                  <c:v>13.64590964591</c:v>
                </c:pt>
                <c:pt idx="2795">
                  <c:v>13.650793650794</c:v>
                </c:pt>
                <c:pt idx="2796">
                  <c:v>13.655677655678</c:v>
                </c:pt>
                <c:pt idx="2797">
                  <c:v>13.660561660562</c:v>
                </c:pt>
                <c:pt idx="2798">
                  <c:v>13.665445665446</c:v>
                </c:pt>
                <c:pt idx="2799">
                  <c:v>13.67032967033</c:v>
                </c:pt>
                <c:pt idx="2800">
                  <c:v>13.675213675214</c:v>
                </c:pt>
                <c:pt idx="2801">
                  <c:v>13.680097680098</c:v>
                </c:pt>
                <c:pt idx="2802">
                  <c:v>13.684981684982</c:v>
                </c:pt>
                <c:pt idx="2803">
                  <c:v>13.689865689866</c:v>
                </c:pt>
                <c:pt idx="2804">
                  <c:v>13.69474969475</c:v>
                </c:pt>
                <c:pt idx="2805">
                  <c:v>13.699633699634</c:v>
                </c:pt>
                <c:pt idx="2806">
                  <c:v>13.704517704518</c:v>
                </c:pt>
                <c:pt idx="2807">
                  <c:v>13.709401709402</c:v>
                </c:pt>
                <c:pt idx="2808">
                  <c:v>13.714285714286</c:v>
                </c:pt>
                <c:pt idx="2809">
                  <c:v>13.71916971917</c:v>
                </c:pt>
                <c:pt idx="2810">
                  <c:v>13.724053724054</c:v>
                </c:pt>
                <c:pt idx="2811">
                  <c:v>13.728937728938</c:v>
                </c:pt>
                <c:pt idx="2812">
                  <c:v>13.733821733822</c:v>
                </c:pt>
                <c:pt idx="2813">
                  <c:v>13.738705738706</c:v>
                </c:pt>
                <c:pt idx="2814">
                  <c:v>13.74358974359</c:v>
                </c:pt>
                <c:pt idx="2815">
                  <c:v>13.748473748474</c:v>
                </c:pt>
                <c:pt idx="2816">
                  <c:v>13.753357753358</c:v>
                </c:pt>
                <c:pt idx="2817">
                  <c:v>13.758241758242</c:v>
                </c:pt>
                <c:pt idx="2818">
                  <c:v>13.763125763126</c:v>
                </c:pt>
                <c:pt idx="2819">
                  <c:v>13.76800976801</c:v>
                </c:pt>
                <c:pt idx="2820">
                  <c:v>13.772893772894</c:v>
                </c:pt>
                <c:pt idx="2821">
                  <c:v>13.777777777778</c:v>
                </c:pt>
                <c:pt idx="2822">
                  <c:v>13.782661782662</c:v>
                </c:pt>
                <c:pt idx="2823">
                  <c:v>13.787545787546</c:v>
                </c:pt>
                <c:pt idx="2824">
                  <c:v>13.79242979243</c:v>
                </c:pt>
                <c:pt idx="2825">
                  <c:v>13.797313797314</c:v>
                </c:pt>
                <c:pt idx="2826">
                  <c:v>13.802197802198</c:v>
                </c:pt>
                <c:pt idx="2827">
                  <c:v>13.807081807082</c:v>
                </c:pt>
                <c:pt idx="2828">
                  <c:v>13.811965811966</c:v>
                </c:pt>
                <c:pt idx="2829">
                  <c:v>13.81684981685</c:v>
                </c:pt>
                <c:pt idx="2830">
                  <c:v>13.821733821734</c:v>
                </c:pt>
                <c:pt idx="2831">
                  <c:v>13.826617826618</c:v>
                </c:pt>
                <c:pt idx="2832">
                  <c:v>13.831501831502</c:v>
                </c:pt>
                <c:pt idx="2833">
                  <c:v>13.836385836386</c:v>
                </c:pt>
                <c:pt idx="2834">
                  <c:v>13.84126984127</c:v>
                </c:pt>
                <c:pt idx="2835">
                  <c:v>13.846153846154</c:v>
                </c:pt>
                <c:pt idx="2836">
                  <c:v>13.851037851038</c:v>
                </c:pt>
                <c:pt idx="2837">
                  <c:v>13.855921855922</c:v>
                </c:pt>
                <c:pt idx="2838">
                  <c:v>13.860805860806</c:v>
                </c:pt>
                <c:pt idx="2839">
                  <c:v>13.86568986569</c:v>
                </c:pt>
                <c:pt idx="2840">
                  <c:v>13.870573870574</c:v>
                </c:pt>
                <c:pt idx="2841">
                  <c:v>13.875457875458</c:v>
                </c:pt>
                <c:pt idx="2842">
                  <c:v>13.880341880342</c:v>
                </c:pt>
                <c:pt idx="2843">
                  <c:v>13.885225885226</c:v>
                </c:pt>
                <c:pt idx="2844">
                  <c:v>13.89010989011</c:v>
                </c:pt>
                <c:pt idx="2845">
                  <c:v>13.894993894994</c:v>
                </c:pt>
                <c:pt idx="2846">
                  <c:v>13.899877899878</c:v>
                </c:pt>
                <c:pt idx="2847">
                  <c:v>13.904761904762</c:v>
                </c:pt>
                <c:pt idx="2848">
                  <c:v>13.909645909646</c:v>
                </c:pt>
                <c:pt idx="2849">
                  <c:v>13.91452991453</c:v>
                </c:pt>
                <c:pt idx="2850">
                  <c:v>13.919413919414</c:v>
                </c:pt>
                <c:pt idx="2851">
                  <c:v>13.924297924298</c:v>
                </c:pt>
                <c:pt idx="2852">
                  <c:v>13.929181929182</c:v>
                </c:pt>
                <c:pt idx="2853">
                  <c:v>13.934065934066</c:v>
                </c:pt>
                <c:pt idx="2854">
                  <c:v>13.93894993895</c:v>
                </c:pt>
                <c:pt idx="2855">
                  <c:v>13.943833943834</c:v>
                </c:pt>
                <c:pt idx="2856">
                  <c:v>13.948717948718</c:v>
                </c:pt>
                <c:pt idx="2857">
                  <c:v>13.953601953602</c:v>
                </c:pt>
                <c:pt idx="2858">
                  <c:v>13.958485958486</c:v>
                </c:pt>
                <c:pt idx="2859">
                  <c:v>13.96336996337</c:v>
                </c:pt>
                <c:pt idx="2860">
                  <c:v>13.968253968254</c:v>
                </c:pt>
                <c:pt idx="2861">
                  <c:v>13.973137973138</c:v>
                </c:pt>
                <c:pt idx="2862">
                  <c:v>13.978021978022</c:v>
                </c:pt>
                <c:pt idx="2863">
                  <c:v>13.982905982906</c:v>
                </c:pt>
                <c:pt idx="2864">
                  <c:v>13.98778998779</c:v>
                </c:pt>
                <c:pt idx="2865">
                  <c:v>13.992673992674</c:v>
                </c:pt>
                <c:pt idx="2866">
                  <c:v>13.997557997558</c:v>
                </c:pt>
                <c:pt idx="2867">
                  <c:v>14.002442002442</c:v>
                </c:pt>
                <c:pt idx="2868">
                  <c:v>14.007326007326</c:v>
                </c:pt>
                <c:pt idx="2869">
                  <c:v>14.01221001221</c:v>
                </c:pt>
                <c:pt idx="2870">
                  <c:v>14.017094017094</c:v>
                </c:pt>
                <c:pt idx="2871">
                  <c:v>14.021978021978</c:v>
                </c:pt>
                <c:pt idx="2872">
                  <c:v>14.026862026862</c:v>
                </c:pt>
                <c:pt idx="2873">
                  <c:v>14.031746031746</c:v>
                </c:pt>
                <c:pt idx="2874">
                  <c:v>14.03663003663</c:v>
                </c:pt>
                <c:pt idx="2875">
                  <c:v>14.041514041514</c:v>
                </c:pt>
                <c:pt idx="2876">
                  <c:v>14.046398046398</c:v>
                </c:pt>
                <c:pt idx="2877">
                  <c:v>14.051282051282</c:v>
                </c:pt>
                <c:pt idx="2878">
                  <c:v>14.056166056166</c:v>
                </c:pt>
                <c:pt idx="2879">
                  <c:v>14.06105006105</c:v>
                </c:pt>
                <c:pt idx="2880">
                  <c:v>14.065934065934</c:v>
                </c:pt>
                <c:pt idx="2881">
                  <c:v>14.070818070818</c:v>
                </c:pt>
                <c:pt idx="2882">
                  <c:v>14.075702075702</c:v>
                </c:pt>
                <c:pt idx="2883">
                  <c:v>14.080586080586</c:v>
                </c:pt>
                <c:pt idx="2884">
                  <c:v>14.08547008547</c:v>
                </c:pt>
                <c:pt idx="2885">
                  <c:v>14.090354090354</c:v>
                </c:pt>
                <c:pt idx="2886">
                  <c:v>14.095238095238</c:v>
                </c:pt>
                <c:pt idx="2887">
                  <c:v>14.100122100122</c:v>
                </c:pt>
                <c:pt idx="2888">
                  <c:v>14.105006105006</c:v>
                </c:pt>
                <c:pt idx="2889">
                  <c:v>14.10989010989</c:v>
                </c:pt>
                <c:pt idx="2890">
                  <c:v>14.114774114774</c:v>
                </c:pt>
                <c:pt idx="2891">
                  <c:v>14.119658119658</c:v>
                </c:pt>
                <c:pt idx="2892">
                  <c:v>14.124542124542</c:v>
                </c:pt>
                <c:pt idx="2893">
                  <c:v>14.129426129426</c:v>
                </c:pt>
                <c:pt idx="2894">
                  <c:v>14.13431013431</c:v>
                </c:pt>
                <c:pt idx="2895">
                  <c:v>14.139194139194</c:v>
                </c:pt>
              </c:numCache>
            </c:numRef>
          </c:xVal>
          <c:yVal>
            <c:numRef>
              <c:f>mesures!$D$17:$D$2912</c:f>
              <c:numCache>
                <c:formatCode>0.0</c:formatCode>
                <c:ptCount val="2896"/>
                <c:pt idx="0">
                  <c:v>51.37684099988</c:v>
                </c:pt>
                <c:pt idx="1">
                  <c:v>51.37684099988</c:v>
                </c:pt>
                <c:pt idx="2">
                  <c:v>51.37684099988</c:v>
                </c:pt>
                <c:pt idx="3">
                  <c:v>51.37684099988</c:v>
                </c:pt>
                <c:pt idx="4">
                  <c:v>51.37684099988</c:v>
                </c:pt>
                <c:pt idx="5">
                  <c:v>51.37684099988</c:v>
                </c:pt>
                <c:pt idx="6">
                  <c:v>51.37684099988</c:v>
                </c:pt>
                <c:pt idx="7">
                  <c:v>51.37684099988</c:v>
                </c:pt>
                <c:pt idx="8">
                  <c:v>51.37684099988</c:v>
                </c:pt>
                <c:pt idx="9">
                  <c:v>51.37684099988</c:v>
                </c:pt>
                <c:pt idx="10">
                  <c:v>51.37684099988</c:v>
                </c:pt>
                <c:pt idx="11">
                  <c:v>51.37684099988</c:v>
                </c:pt>
                <c:pt idx="12">
                  <c:v>51.37684099988</c:v>
                </c:pt>
                <c:pt idx="13">
                  <c:v>51.37684099988</c:v>
                </c:pt>
                <c:pt idx="14">
                  <c:v>51.37684099988</c:v>
                </c:pt>
                <c:pt idx="15">
                  <c:v>49.56262224988</c:v>
                </c:pt>
                <c:pt idx="16">
                  <c:v>51.37684099988</c:v>
                </c:pt>
                <c:pt idx="17">
                  <c:v>47.74840349988001</c:v>
                </c:pt>
                <c:pt idx="18">
                  <c:v>56.81949724988</c:v>
                </c:pt>
                <c:pt idx="19">
                  <c:v>56.81949724988</c:v>
                </c:pt>
                <c:pt idx="20">
                  <c:v>55.00527849988</c:v>
                </c:pt>
                <c:pt idx="21">
                  <c:v>56.81949724988</c:v>
                </c:pt>
                <c:pt idx="22">
                  <c:v>56.81949724988</c:v>
                </c:pt>
                <c:pt idx="23">
                  <c:v>56.81949724988</c:v>
                </c:pt>
                <c:pt idx="24">
                  <c:v>55.00527849988</c:v>
                </c:pt>
                <c:pt idx="25">
                  <c:v>56.81949724988</c:v>
                </c:pt>
                <c:pt idx="26">
                  <c:v>56.81949724988</c:v>
                </c:pt>
                <c:pt idx="27">
                  <c:v>56.81949724988</c:v>
                </c:pt>
                <c:pt idx="28">
                  <c:v>56.81949724988</c:v>
                </c:pt>
                <c:pt idx="29">
                  <c:v>56.81949724988</c:v>
                </c:pt>
                <c:pt idx="30">
                  <c:v>55.00527849988</c:v>
                </c:pt>
                <c:pt idx="31">
                  <c:v>56.81949724988</c:v>
                </c:pt>
                <c:pt idx="32">
                  <c:v>55.00527849988</c:v>
                </c:pt>
                <c:pt idx="33">
                  <c:v>55.00527849988</c:v>
                </c:pt>
                <c:pt idx="34">
                  <c:v>55.00527849988</c:v>
                </c:pt>
                <c:pt idx="35">
                  <c:v>55.00527849988</c:v>
                </c:pt>
                <c:pt idx="36">
                  <c:v>55.00527849988</c:v>
                </c:pt>
                <c:pt idx="37">
                  <c:v>56.81949724988</c:v>
                </c:pt>
                <c:pt idx="38">
                  <c:v>55.00527849988</c:v>
                </c:pt>
                <c:pt idx="39">
                  <c:v>55.00527849988</c:v>
                </c:pt>
                <c:pt idx="40">
                  <c:v>56.81949724988</c:v>
                </c:pt>
                <c:pt idx="41">
                  <c:v>56.81949724988</c:v>
                </c:pt>
                <c:pt idx="42">
                  <c:v>56.81949724988</c:v>
                </c:pt>
                <c:pt idx="43">
                  <c:v>55.00527849988</c:v>
                </c:pt>
                <c:pt idx="44">
                  <c:v>56.81949724988</c:v>
                </c:pt>
                <c:pt idx="45">
                  <c:v>56.81949724988</c:v>
                </c:pt>
                <c:pt idx="46">
                  <c:v>56.81949724988</c:v>
                </c:pt>
                <c:pt idx="47">
                  <c:v>56.81949724988</c:v>
                </c:pt>
                <c:pt idx="48">
                  <c:v>56.81949724988</c:v>
                </c:pt>
                <c:pt idx="49">
                  <c:v>55.00527849988</c:v>
                </c:pt>
                <c:pt idx="50">
                  <c:v>55.00527849988</c:v>
                </c:pt>
                <c:pt idx="51">
                  <c:v>56.81949724988</c:v>
                </c:pt>
                <c:pt idx="52">
                  <c:v>55.00527849988</c:v>
                </c:pt>
                <c:pt idx="53">
                  <c:v>55.00527849988</c:v>
                </c:pt>
                <c:pt idx="54">
                  <c:v>55.00527849988</c:v>
                </c:pt>
                <c:pt idx="55">
                  <c:v>53.19105974988001</c:v>
                </c:pt>
                <c:pt idx="56">
                  <c:v>55.00527849988</c:v>
                </c:pt>
                <c:pt idx="57">
                  <c:v>56.81949724988</c:v>
                </c:pt>
                <c:pt idx="58">
                  <c:v>56.81949724988</c:v>
                </c:pt>
                <c:pt idx="59">
                  <c:v>56.81949724988</c:v>
                </c:pt>
                <c:pt idx="60">
                  <c:v>56.81949724988</c:v>
                </c:pt>
                <c:pt idx="61">
                  <c:v>56.81949724988</c:v>
                </c:pt>
                <c:pt idx="62">
                  <c:v>56.81949724988</c:v>
                </c:pt>
                <c:pt idx="63">
                  <c:v>56.81949724988</c:v>
                </c:pt>
                <c:pt idx="64">
                  <c:v>55.00527849988</c:v>
                </c:pt>
                <c:pt idx="65">
                  <c:v>56.81949724988</c:v>
                </c:pt>
                <c:pt idx="66">
                  <c:v>56.81949724988</c:v>
                </c:pt>
                <c:pt idx="67">
                  <c:v>56.81949724988</c:v>
                </c:pt>
                <c:pt idx="68">
                  <c:v>55.00527849988</c:v>
                </c:pt>
                <c:pt idx="69">
                  <c:v>56.81949724988</c:v>
                </c:pt>
                <c:pt idx="70">
                  <c:v>56.81949724988</c:v>
                </c:pt>
                <c:pt idx="71">
                  <c:v>56.81949724988</c:v>
                </c:pt>
                <c:pt idx="72">
                  <c:v>55.00527849988</c:v>
                </c:pt>
                <c:pt idx="73">
                  <c:v>56.81949724988</c:v>
                </c:pt>
                <c:pt idx="74">
                  <c:v>56.81949724988</c:v>
                </c:pt>
                <c:pt idx="75">
                  <c:v>56.81949724988</c:v>
                </c:pt>
                <c:pt idx="76">
                  <c:v>56.81949724988</c:v>
                </c:pt>
                <c:pt idx="77">
                  <c:v>56.81949724988</c:v>
                </c:pt>
                <c:pt idx="78">
                  <c:v>55.00527849988</c:v>
                </c:pt>
                <c:pt idx="79">
                  <c:v>55.00527849988</c:v>
                </c:pt>
                <c:pt idx="80">
                  <c:v>56.81949724988</c:v>
                </c:pt>
                <c:pt idx="81">
                  <c:v>55.00527849988</c:v>
                </c:pt>
                <c:pt idx="82">
                  <c:v>56.81949724988</c:v>
                </c:pt>
                <c:pt idx="83">
                  <c:v>55.00527849988</c:v>
                </c:pt>
                <c:pt idx="84">
                  <c:v>56.81949724988</c:v>
                </c:pt>
                <c:pt idx="85">
                  <c:v>56.81949724988</c:v>
                </c:pt>
                <c:pt idx="86">
                  <c:v>56.81949724988</c:v>
                </c:pt>
                <c:pt idx="87">
                  <c:v>56.81949724988</c:v>
                </c:pt>
                <c:pt idx="88">
                  <c:v>56.81949724988</c:v>
                </c:pt>
                <c:pt idx="89">
                  <c:v>55.00527849988</c:v>
                </c:pt>
                <c:pt idx="90">
                  <c:v>56.81949724988</c:v>
                </c:pt>
                <c:pt idx="91">
                  <c:v>56.81949724988</c:v>
                </c:pt>
                <c:pt idx="92">
                  <c:v>56.81949724988</c:v>
                </c:pt>
                <c:pt idx="93">
                  <c:v>56.81949724988</c:v>
                </c:pt>
                <c:pt idx="94">
                  <c:v>56.81949724988</c:v>
                </c:pt>
                <c:pt idx="95">
                  <c:v>56.81949724988</c:v>
                </c:pt>
                <c:pt idx="96">
                  <c:v>56.81949724988</c:v>
                </c:pt>
                <c:pt idx="97">
                  <c:v>56.81949724988</c:v>
                </c:pt>
                <c:pt idx="98">
                  <c:v>56.81949724988</c:v>
                </c:pt>
                <c:pt idx="99">
                  <c:v>56.81949724988</c:v>
                </c:pt>
                <c:pt idx="100">
                  <c:v>56.81949724988</c:v>
                </c:pt>
                <c:pt idx="101">
                  <c:v>55.00527849988</c:v>
                </c:pt>
                <c:pt idx="102">
                  <c:v>56.81949724988</c:v>
                </c:pt>
                <c:pt idx="103">
                  <c:v>55.00527849988</c:v>
                </c:pt>
                <c:pt idx="104">
                  <c:v>56.81949724988</c:v>
                </c:pt>
                <c:pt idx="105">
                  <c:v>56.81949724988</c:v>
                </c:pt>
                <c:pt idx="106">
                  <c:v>56.81949724988</c:v>
                </c:pt>
                <c:pt idx="107">
                  <c:v>56.81949724988</c:v>
                </c:pt>
                <c:pt idx="108">
                  <c:v>56.81949724988</c:v>
                </c:pt>
                <c:pt idx="109">
                  <c:v>56.81949724988</c:v>
                </c:pt>
                <c:pt idx="110">
                  <c:v>56.81949724988</c:v>
                </c:pt>
                <c:pt idx="111">
                  <c:v>56.81949724988</c:v>
                </c:pt>
                <c:pt idx="112">
                  <c:v>55.00527849988</c:v>
                </c:pt>
                <c:pt idx="113">
                  <c:v>56.81949724988</c:v>
                </c:pt>
                <c:pt idx="114">
                  <c:v>56.81949724988</c:v>
                </c:pt>
                <c:pt idx="115">
                  <c:v>55.00527849988</c:v>
                </c:pt>
                <c:pt idx="116">
                  <c:v>56.81949724988</c:v>
                </c:pt>
                <c:pt idx="117">
                  <c:v>56.81949724988</c:v>
                </c:pt>
                <c:pt idx="118">
                  <c:v>56.81949724988</c:v>
                </c:pt>
                <c:pt idx="119">
                  <c:v>55.00527849988</c:v>
                </c:pt>
                <c:pt idx="120">
                  <c:v>56.81949724988</c:v>
                </c:pt>
                <c:pt idx="121">
                  <c:v>56.81949724988</c:v>
                </c:pt>
                <c:pt idx="122">
                  <c:v>56.81949724988</c:v>
                </c:pt>
                <c:pt idx="123">
                  <c:v>55.00527849988</c:v>
                </c:pt>
                <c:pt idx="124">
                  <c:v>56.81949724988</c:v>
                </c:pt>
                <c:pt idx="125">
                  <c:v>56.81949724988</c:v>
                </c:pt>
                <c:pt idx="126">
                  <c:v>56.81949724988</c:v>
                </c:pt>
                <c:pt idx="127">
                  <c:v>55.00527849988</c:v>
                </c:pt>
                <c:pt idx="128">
                  <c:v>55.00527849988</c:v>
                </c:pt>
                <c:pt idx="129">
                  <c:v>56.81949724988</c:v>
                </c:pt>
                <c:pt idx="130">
                  <c:v>56.81949724988</c:v>
                </c:pt>
                <c:pt idx="131">
                  <c:v>55.00527849988</c:v>
                </c:pt>
                <c:pt idx="132">
                  <c:v>56.81949724988</c:v>
                </c:pt>
                <c:pt idx="133">
                  <c:v>55.00527849988</c:v>
                </c:pt>
                <c:pt idx="134">
                  <c:v>55.00527849988</c:v>
                </c:pt>
                <c:pt idx="135">
                  <c:v>55.00527849988</c:v>
                </c:pt>
                <c:pt idx="136">
                  <c:v>56.81949724988</c:v>
                </c:pt>
                <c:pt idx="137">
                  <c:v>55.00527849988</c:v>
                </c:pt>
                <c:pt idx="138">
                  <c:v>55.00527849988</c:v>
                </c:pt>
                <c:pt idx="139">
                  <c:v>55.00527849988</c:v>
                </c:pt>
                <c:pt idx="140">
                  <c:v>56.81949724988</c:v>
                </c:pt>
                <c:pt idx="141">
                  <c:v>55.00527849988</c:v>
                </c:pt>
                <c:pt idx="142">
                  <c:v>56.81949724988</c:v>
                </c:pt>
                <c:pt idx="143">
                  <c:v>55.00527849988</c:v>
                </c:pt>
                <c:pt idx="144">
                  <c:v>56.81949724988</c:v>
                </c:pt>
                <c:pt idx="145">
                  <c:v>55.00527849988</c:v>
                </c:pt>
                <c:pt idx="146">
                  <c:v>55.00527849988</c:v>
                </c:pt>
                <c:pt idx="147">
                  <c:v>56.81949724988</c:v>
                </c:pt>
                <c:pt idx="148">
                  <c:v>56.81949724988</c:v>
                </c:pt>
                <c:pt idx="149">
                  <c:v>55.00527849988</c:v>
                </c:pt>
                <c:pt idx="150">
                  <c:v>55.00527849988</c:v>
                </c:pt>
                <c:pt idx="151">
                  <c:v>56.81949724988</c:v>
                </c:pt>
                <c:pt idx="152">
                  <c:v>56.81949724988</c:v>
                </c:pt>
                <c:pt idx="153">
                  <c:v>56.81949724988</c:v>
                </c:pt>
                <c:pt idx="154">
                  <c:v>56.81949724988</c:v>
                </c:pt>
                <c:pt idx="155">
                  <c:v>56.81949724988</c:v>
                </c:pt>
                <c:pt idx="156">
                  <c:v>56.81949724988</c:v>
                </c:pt>
                <c:pt idx="157">
                  <c:v>56.81949724988</c:v>
                </c:pt>
                <c:pt idx="158">
                  <c:v>56.81949724988</c:v>
                </c:pt>
                <c:pt idx="159">
                  <c:v>55.00527849988</c:v>
                </c:pt>
                <c:pt idx="160">
                  <c:v>55.00527849988</c:v>
                </c:pt>
                <c:pt idx="161">
                  <c:v>55.00527849988</c:v>
                </c:pt>
                <c:pt idx="162">
                  <c:v>53.19105974988001</c:v>
                </c:pt>
                <c:pt idx="163">
                  <c:v>51.37684099988</c:v>
                </c:pt>
                <c:pt idx="164">
                  <c:v>49.56262224988</c:v>
                </c:pt>
                <c:pt idx="165">
                  <c:v>49.56262224988</c:v>
                </c:pt>
                <c:pt idx="166">
                  <c:v>47.74840349988001</c:v>
                </c:pt>
                <c:pt idx="167">
                  <c:v>44.11996599988</c:v>
                </c:pt>
                <c:pt idx="168">
                  <c:v>44.11996599988</c:v>
                </c:pt>
                <c:pt idx="169">
                  <c:v>42.30574724988001</c:v>
                </c:pt>
                <c:pt idx="170">
                  <c:v>38.67730974988</c:v>
                </c:pt>
                <c:pt idx="171">
                  <c:v>36.86309099988001</c:v>
                </c:pt>
                <c:pt idx="172">
                  <c:v>31.42043474988002</c:v>
                </c:pt>
                <c:pt idx="173">
                  <c:v>29.60621599988001</c:v>
                </c:pt>
                <c:pt idx="174">
                  <c:v>25.97777849987999</c:v>
                </c:pt>
                <c:pt idx="175">
                  <c:v>22.34934099988</c:v>
                </c:pt>
                <c:pt idx="176">
                  <c:v>18.72090349988001</c:v>
                </c:pt>
                <c:pt idx="177">
                  <c:v>15.09246599988001</c:v>
                </c:pt>
                <c:pt idx="178">
                  <c:v>13.27824724988</c:v>
                </c:pt>
                <c:pt idx="179">
                  <c:v>9.649809749880006</c:v>
                </c:pt>
                <c:pt idx="180">
                  <c:v>6.021372249880002</c:v>
                </c:pt>
                <c:pt idx="181">
                  <c:v>4.207153499880007</c:v>
                </c:pt>
                <c:pt idx="182">
                  <c:v>-1.235502750119991</c:v>
                </c:pt>
                <c:pt idx="183">
                  <c:v>-3.04972150012</c:v>
                </c:pt>
                <c:pt idx="184">
                  <c:v>-6.678159000120004</c:v>
                </c:pt>
                <c:pt idx="185">
                  <c:v>-10.30659650012</c:v>
                </c:pt>
                <c:pt idx="186">
                  <c:v>-13.93503400012</c:v>
                </c:pt>
                <c:pt idx="187">
                  <c:v>-17.56347150012</c:v>
                </c:pt>
                <c:pt idx="188">
                  <c:v>-21.19190900011999</c:v>
                </c:pt>
                <c:pt idx="189">
                  <c:v>-23.00612775012</c:v>
                </c:pt>
                <c:pt idx="190">
                  <c:v>-26.63456525012</c:v>
                </c:pt>
                <c:pt idx="191">
                  <c:v>-30.26300275011999</c:v>
                </c:pt>
                <c:pt idx="192">
                  <c:v>-32.07722150012</c:v>
                </c:pt>
                <c:pt idx="193">
                  <c:v>-35.70565900012</c:v>
                </c:pt>
                <c:pt idx="194">
                  <c:v>-35.70565900012</c:v>
                </c:pt>
                <c:pt idx="195">
                  <c:v>-41.14831525012</c:v>
                </c:pt>
                <c:pt idx="196">
                  <c:v>-42.96253400012</c:v>
                </c:pt>
                <c:pt idx="197">
                  <c:v>-42.96253400012</c:v>
                </c:pt>
                <c:pt idx="198">
                  <c:v>-44.77675275012</c:v>
                </c:pt>
                <c:pt idx="199">
                  <c:v>-46.59097150012</c:v>
                </c:pt>
                <c:pt idx="200">
                  <c:v>-46.59097150012</c:v>
                </c:pt>
                <c:pt idx="201">
                  <c:v>-48.40519025012</c:v>
                </c:pt>
                <c:pt idx="202">
                  <c:v>-48.40519025012</c:v>
                </c:pt>
                <c:pt idx="203">
                  <c:v>-50.21940900012001</c:v>
                </c:pt>
                <c:pt idx="204">
                  <c:v>-50.21940900012001</c:v>
                </c:pt>
                <c:pt idx="205">
                  <c:v>-50.21940900012001</c:v>
                </c:pt>
                <c:pt idx="206">
                  <c:v>-50.21940900012001</c:v>
                </c:pt>
                <c:pt idx="207">
                  <c:v>-48.40519025012</c:v>
                </c:pt>
                <c:pt idx="208">
                  <c:v>-48.40519025012</c:v>
                </c:pt>
                <c:pt idx="209">
                  <c:v>-46.59097150012</c:v>
                </c:pt>
                <c:pt idx="210">
                  <c:v>-46.59097150012</c:v>
                </c:pt>
                <c:pt idx="211">
                  <c:v>-46.59097150012</c:v>
                </c:pt>
                <c:pt idx="212">
                  <c:v>-44.77675275012</c:v>
                </c:pt>
                <c:pt idx="213">
                  <c:v>-42.96253400012</c:v>
                </c:pt>
                <c:pt idx="214">
                  <c:v>-41.14831525012</c:v>
                </c:pt>
                <c:pt idx="215">
                  <c:v>-39.33409650012</c:v>
                </c:pt>
                <c:pt idx="216">
                  <c:v>-39.33409650012</c:v>
                </c:pt>
                <c:pt idx="217">
                  <c:v>-35.70565900012</c:v>
                </c:pt>
                <c:pt idx="218">
                  <c:v>-33.89144025012</c:v>
                </c:pt>
                <c:pt idx="219">
                  <c:v>-32.07722150012</c:v>
                </c:pt>
                <c:pt idx="220">
                  <c:v>-30.26300275011999</c:v>
                </c:pt>
                <c:pt idx="221">
                  <c:v>-26.63456525012</c:v>
                </c:pt>
                <c:pt idx="222">
                  <c:v>-24.82034650012</c:v>
                </c:pt>
                <c:pt idx="223">
                  <c:v>-21.19190900011999</c:v>
                </c:pt>
                <c:pt idx="224">
                  <c:v>-17.56347150012</c:v>
                </c:pt>
                <c:pt idx="225">
                  <c:v>-15.74925275011999</c:v>
                </c:pt>
                <c:pt idx="226">
                  <c:v>-13.93503400012</c:v>
                </c:pt>
                <c:pt idx="227">
                  <c:v>-10.30659650012</c:v>
                </c:pt>
                <c:pt idx="228">
                  <c:v>-6.678159000120004</c:v>
                </c:pt>
                <c:pt idx="229">
                  <c:v>-3.04972150012</c:v>
                </c:pt>
                <c:pt idx="230">
                  <c:v>-1.235502750119991</c:v>
                </c:pt>
                <c:pt idx="231">
                  <c:v>2.392934749879998</c:v>
                </c:pt>
                <c:pt idx="232">
                  <c:v>6.021372249880002</c:v>
                </c:pt>
                <c:pt idx="233">
                  <c:v>7.835590999879997</c:v>
                </c:pt>
                <c:pt idx="234">
                  <c:v>11.46402849988</c:v>
                </c:pt>
                <c:pt idx="235">
                  <c:v>15.09246599988001</c:v>
                </c:pt>
                <c:pt idx="236">
                  <c:v>16.90668474988</c:v>
                </c:pt>
                <c:pt idx="237">
                  <c:v>20.53512224988</c:v>
                </c:pt>
                <c:pt idx="238">
                  <c:v>24.16355974988001</c:v>
                </c:pt>
                <c:pt idx="239">
                  <c:v>25.97777849987999</c:v>
                </c:pt>
                <c:pt idx="240">
                  <c:v>29.60621599988001</c:v>
                </c:pt>
                <c:pt idx="241">
                  <c:v>31.42043474988002</c:v>
                </c:pt>
                <c:pt idx="242">
                  <c:v>33.23465349988</c:v>
                </c:pt>
                <c:pt idx="243">
                  <c:v>36.86309099988001</c:v>
                </c:pt>
                <c:pt idx="244">
                  <c:v>38.67730974988</c:v>
                </c:pt>
                <c:pt idx="245">
                  <c:v>40.49152849988</c:v>
                </c:pt>
                <c:pt idx="246">
                  <c:v>42.30574724988001</c:v>
                </c:pt>
                <c:pt idx="247">
                  <c:v>42.30574724988001</c:v>
                </c:pt>
                <c:pt idx="248">
                  <c:v>44.11996599988</c:v>
                </c:pt>
                <c:pt idx="249">
                  <c:v>44.11996599988</c:v>
                </c:pt>
                <c:pt idx="250">
                  <c:v>47.74840349988001</c:v>
                </c:pt>
                <c:pt idx="251">
                  <c:v>47.74840349988001</c:v>
                </c:pt>
                <c:pt idx="252">
                  <c:v>47.74840349988001</c:v>
                </c:pt>
                <c:pt idx="253">
                  <c:v>47.74840349988001</c:v>
                </c:pt>
                <c:pt idx="254">
                  <c:v>47.74840349988001</c:v>
                </c:pt>
                <c:pt idx="255">
                  <c:v>49.56262224988</c:v>
                </c:pt>
                <c:pt idx="256">
                  <c:v>47.74840349988001</c:v>
                </c:pt>
                <c:pt idx="257">
                  <c:v>47.74840349988001</c:v>
                </c:pt>
                <c:pt idx="258">
                  <c:v>47.74840349988001</c:v>
                </c:pt>
                <c:pt idx="259">
                  <c:v>45.93418474988</c:v>
                </c:pt>
                <c:pt idx="260">
                  <c:v>44.11996599988</c:v>
                </c:pt>
                <c:pt idx="261">
                  <c:v>44.11996599988</c:v>
                </c:pt>
                <c:pt idx="262">
                  <c:v>42.30574724988001</c:v>
                </c:pt>
                <c:pt idx="263">
                  <c:v>40.49152849988</c:v>
                </c:pt>
                <c:pt idx="264">
                  <c:v>38.67730974988</c:v>
                </c:pt>
                <c:pt idx="265">
                  <c:v>36.86309099988001</c:v>
                </c:pt>
                <c:pt idx="266">
                  <c:v>35.04887224988</c:v>
                </c:pt>
                <c:pt idx="267">
                  <c:v>31.42043474988002</c:v>
                </c:pt>
                <c:pt idx="268">
                  <c:v>29.60621599988001</c:v>
                </c:pt>
                <c:pt idx="269">
                  <c:v>27.79199724988</c:v>
                </c:pt>
                <c:pt idx="270">
                  <c:v>25.97777849987999</c:v>
                </c:pt>
                <c:pt idx="271">
                  <c:v>22.34934099988</c:v>
                </c:pt>
                <c:pt idx="272">
                  <c:v>20.53512224988</c:v>
                </c:pt>
                <c:pt idx="273">
                  <c:v>16.90668474988</c:v>
                </c:pt>
                <c:pt idx="274">
                  <c:v>15.09246599988001</c:v>
                </c:pt>
                <c:pt idx="275">
                  <c:v>11.46402849988</c:v>
                </c:pt>
                <c:pt idx="276">
                  <c:v>7.835590999879997</c:v>
                </c:pt>
                <c:pt idx="277">
                  <c:v>6.021372249880002</c:v>
                </c:pt>
                <c:pt idx="278">
                  <c:v>2.392934749879998</c:v>
                </c:pt>
                <c:pt idx="279">
                  <c:v>-1.235502750119991</c:v>
                </c:pt>
                <c:pt idx="280">
                  <c:v>-3.04972150012</c:v>
                </c:pt>
                <c:pt idx="281">
                  <c:v>-6.678159000120004</c:v>
                </c:pt>
                <c:pt idx="282">
                  <c:v>-8.49237775012</c:v>
                </c:pt>
                <c:pt idx="283">
                  <c:v>-12.12081525012</c:v>
                </c:pt>
                <c:pt idx="284">
                  <c:v>-15.74925275011999</c:v>
                </c:pt>
                <c:pt idx="285">
                  <c:v>-17.56347150012</c:v>
                </c:pt>
                <c:pt idx="286">
                  <c:v>-21.19190900011999</c:v>
                </c:pt>
                <c:pt idx="287">
                  <c:v>-23.00612775012</c:v>
                </c:pt>
                <c:pt idx="288">
                  <c:v>-26.63456525012</c:v>
                </c:pt>
                <c:pt idx="289">
                  <c:v>-28.44878400012</c:v>
                </c:pt>
                <c:pt idx="290">
                  <c:v>-30.26300275011999</c:v>
                </c:pt>
                <c:pt idx="291">
                  <c:v>-32.07722150012</c:v>
                </c:pt>
                <c:pt idx="292">
                  <c:v>-35.70565900012</c:v>
                </c:pt>
                <c:pt idx="293">
                  <c:v>-35.70565900012</c:v>
                </c:pt>
                <c:pt idx="294">
                  <c:v>-37.51987775012</c:v>
                </c:pt>
                <c:pt idx="295">
                  <c:v>-39.33409650012</c:v>
                </c:pt>
                <c:pt idx="296">
                  <c:v>-39.33409650012</c:v>
                </c:pt>
                <c:pt idx="297">
                  <c:v>-41.14831525012</c:v>
                </c:pt>
                <c:pt idx="298">
                  <c:v>-41.14831525012</c:v>
                </c:pt>
                <c:pt idx="299">
                  <c:v>-42.96253400012</c:v>
                </c:pt>
                <c:pt idx="300">
                  <c:v>-42.96253400012</c:v>
                </c:pt>
                <c:pt idx="301">
                  <c:v>-44.77675275012</c:v>
                </c:pt>
                <c:pt idx="302">
                  <c:v>-42.96253400012</c:v>
                </c:pt>
                <c:pt idx="303">
                  <c:v>-42.96253400012</c:v>
                </c:pt>
                <c:pt idx="304">
                  <c:v>-42.96253400012</c:v>
                </c:pt>
                <c:pt idx="305">
                  <c:v>-42.96253400012</c:v>
                </c:pt>
                <c:pt idx="306">
                  <c:v>-41.14831525012</c:v>
                </c:pt>
                <c:pt idx="307">
                  <c:v>-41.14831525012</c:v>
                </c:pt>
                <c:pt idx="308">
                  <c:v>-41.14831525012</c:v>
                </c:pt>
                <c:pt idx="309">
                  <c:v>-39.33409650012</c:v>
                </c:pt>
                <c:pt idx="310">
                  <c:v>-37.51987775012</c:v>
                </c:pt>
                <c:pt idx="311">
                  <c:v>-35.70565900012</c:v>
                </c:pt>
                <c:pt idx="312">
                  <c:v>-33.89144025012</c:v>
                </c:pt>
                <c:pt idx="313">
                  <c:v>-32.07722150012</c:v>
                </c:pt>
                <c:pt idx="314">
                  <c:v>-32.07722150012</c:v>
                </c:pt>
                <c:pt idx="315">
                  <c:v>-28.44878400012</c:v>
                </c:pt>
                <c:pt idx="316">
                  <c:v>-26.63456525012</c:v>
                </c:pt>
                <c:pt idx="317">
                  <c:v>-24.82034650012</c:v>
                </c:pt>
                <c:pt idx="318">
                  <c:v>-23.00612775012</c:v>
                </c:pt>
                <c:pt idx="319">
                  <c:v>-19.37769025012</c:v>
                </c:pt>
                <c:pt idx="320">
                  <c:v>-17.56347150012</c:v>
                </c:pt>
                <c:pt idx="321">
                  <c:v>-15.74925275011999</c:v>
                </c:pt>
                <c:pt idx="322">
                  <c:v>-12.12081525012</c:v>
                </c:pt>
                <c:pt idx="323">
                  <c:v>-10.30659650012</c:v>
                </c:pt>
                <c:pt idx="324">
                  <c:v>-6.678159000120004</c:v>
                </c:pt>
                <c:pt idx="325">
                  <c:v>-3.04972150012</c:v>
                </c:pt>
                <c:pt idx="326">
                  <c:v>-1.235502750119991</c:v>
                </c:pt>
                <c:pt idx="327">
                  <c:v>0.578715999880004</c:v>
                </c:pt>
                <c:pt idx="328">
                  <c:v>4.207153499880007</c:v>
                </c:pt>
                <c:pt idx="329">
                  <c:v>6.021372249880002</c:v>
                </c:pt>
                <c:pt idx="330">
                  <c:v>9.649809749880006</c:v>
                </c:pt>
                <c:pt idx="331">
                  <c:v>11.46402849988</c:v>
                </c:pt>
                <c:pt idx="332">
                  <c:v>15.09246599988001</c:v>
                </c:pt>
                <c:pt idx="333">
                  <c:v>16.90668474988</c:v>
                </c:pt>
                <c:pt idx="334">
                  <c:v>18.72090349988001</c:v>
                </c:pt>
                <c:pt idx="335">
                  <c:v>22.34934099988</c:v>
                </c:pt>
                <c:pt idx="336">
                  <c:v>24.16355974988001</c:v>
                </c:pt>
                <c:pt idx="337">
                  <c:v>25.97777849987999</c:v>
                </c:pt>
                <c:pt idx="338">
                  <c:v>29.60621599988001</c:v>
                </c:pt>
                <c:pt idx="339">
                  <c:v>31.42043474988002</c:v>
                </c:pt>
                <c:pt idx="340">
                  <c:v>33.23465349988</c:v>
                </c:pt>
                <c:pt idx="341">
                  <c:v>35.04887224988</c:v>
                </c:pt>
                <c:pt idx="342">
                  <c:v>36.86309099988001</c:v>
                </c:pt>
                <c:pt idx="343">
                  <c:v>38.67730974988</c:v>
                </c:pt>
                <c:pt idx="344">
                  <c:v>38.67730974988</c:v>
                </c:pt>
                <c:pt idx="345">
                  <c:v>40.49152849988</c:v>
                </c:pt>
                <c:pt idx="346">
                  <c:v>40.49152849988</c:v>
                </c:pt>
                <c:pt idx="347">
                  <c:v>42.30574724988001</c:v>
                </c:pt>
                <c:pt idx="348">
                  <c:v>42.30574724988001</c:v>
                </c:pt>
                <c:pt idx="349">
                  <c:v>42.30574724988001</c:v>
                </c:pt>
                <c:pt idx="350">
                  <c:v>44.11996599988</c:v>
                </c:pt>
                <c:pt idx="351">
                  <c:v>44.11996599988</c:v>
                </c:pt>
                <c:pt idx="352">
                  <c:v>42.30574724988001</c:v>
                </c:pt>
                <c:pt idx="353">
                  <c:v>42.30574724988001</c:v>
                </c:pt>
                <c:pt idx="354">
                  <c:v>42.30574724988001</c:v>
                </c:pt>
                <c:pt idx="355">
                  <c:v>42.30574724988001</c:v>
                </c:pt>
                <c:pt idx="356">
                  <c:v>40.49152849988</c:v>
                </c:pt>
                <c:pt idx="357">
                  <c:v>40.49152849988</c:v>
                </c:pt>
                <c:pt idx="358">
                  <c:v>38.67730974988</c:v>
                </c:pt>
                <c:pt idx="359">
                  <c:v>36.86309099988001</c:v>
                </c:pt>
                <c:pt idx="360">
                  <c:v>35.04887224988</c:v>
                </c:pt>
                <c:pt idx="361">
                  <c:v>33.23465349988</c:v>
                </c:pt>
                <c:pt idx="362">
                  <c:v>31.42043474988002</c:v>
                </c:pt>
                <c:pt idx="363">
                  <c:v>29.60621599988001</c:v>
                </c:pt>
                <c:pt idx="364">
                  <c:v>27.79199724988</c:v>
                </c:pt>
                <c:pt idx="365">
                  <c:v>24.16355974988001</c:v>
                </c:pt>
                <c:pt idx="366">
                  <c:v>24.16355974988001</c:v>
                </c:pt>
                <c:pt idx="367">
                  <c:v>20.53512224988</c:v>
                </c:pt>
                <c:pt idx="368">
                  <c:v>18.72090349988001</c:v>
                </c:pt>
                <c:pt idx="369">
                  <c:v>15.09246599988001</c:v>
                </c:pt>
                <c:pt idx="370">
                  <c:v>13.27824724988</c:v>
                </c:pt>
                <c:pt idx="371">
                  <c:v>9.649809749880006</c:v>
                </c:pt>
                <c:pt idx="372">
                  <c:v>7.835590999879997</c:v>
                </c:pt>
                <c:pt idx="373">
                  <c:v>4.207153499880007</c:v>
                </c:pt>
                <c:pt idx="374">
                  <c:v>2.392934749879998</c:v>
                </c:pt>
                <c:pt idx="375">
                  <c:v>0.578715999880004</c:v>
                </c:pt>
                <c:pt idx="376">
                  <c:v>-1.235502750119991</c:v>
                </c:pt>
                <c:pt idx="377">
                  <c:v>-4.863940250119995</c:v>
                </c:pt>
                <c:pt idx="378">
                  <c:v>-8.49237775012</c:v>
                </c:pt>
                <c:pt idx="379">
                  <c:v>-12.12081525012</c:v>
                </c:pt>
                <c:pt idx="380">
                  <c:v>-13.93503400012</c:v>
                </c:pt>
                <c:pt idx="381">
                  <c:v>-15.74925275011999</c:v>
                </c:pt>
                <c:pt idx="382">
                  <c:v>-17.56347150012</c:v>
                </c:pt>
                <c:pt idx="383">
                  <c:v>-19.37769025012</c:v>
                </c:pt>
                <c:pt idx="384">
                  <c:v>-23.00612775012</c:v>
                </c:pt>
                <c:pt idx="385">
                  <c:v>-24.82034650012</c:v>
                </c:pt>
                <c:pt idx="386">
                  <c:v>-26.63456525012</c:v>
                </c:pt>
                <c:pt idx="387">
                  <c:v>-28.44878400012</c:v>
                </c:pt>
                <c:pt idx="388">
                  <c:v>-30.26300275011999</c:v>
                </c:pt>
                <c:pt idx="389">
                  <c:v>-32.07722150012</c:v>
                </c:pt>
                <c:pt idx="390">
                  <c:v>-32.07722150012</c:v>
                </c:pt>
                <c:pt idx="391">
                  <c:v>-33.89144025012</c:v>
                </c:pt>
                <c:pt idx="392">
                  <c:v>-35.70565900012</c:v>
                </c:pt>
                <c:pt idx="393">
                  <c:v>-37.51987775012</c:v>
                </c:pt>
                <c:pt idx="394">
                  <c:v>-37.51987775012</c:v>
                </c:pt>
                <c:pt idx="395">
                  <c:v>-37.51987775012</c:v>
                </c:pt>
                <c:pt idx="396">
                  <c:v>-39.33409650012</c:v>
                </c:pt>
                <c:pt idx="397">
                  <c:v>-39.33409650012</c:v>
                </c:pt>
                <c:pt idx="398">
                  <c:v>-39.33409650012</c:v>
                </c:pt>
                <c:pt idx="399">
                  <c:v>-39.33409650012</c:v>
                </c:pt>
                <c:pt idx="400">
                  <c:v>-39.33409650012</c:v>
                </c:pt>
                <c:pt idx="401">
                  <c:v>-37.51987775012</c:v>
                </c:pt>
                <c:pt idx="402">
                  <c:v>-37.51987775012</c:v>
                </c:pt>
                <c:pt idx="403">
                  <c:v>-37.51987775012</c:v>
                </c:pt>
                <c:pt idx="404">
                  <c:v>-35.70565900012</c:v>
                </c:pt>
                <c:pt idx="405">
                  <c:v>-35.70565900012</c:v>
                </c:pt>
                <c:pt idx="406">
                  <c:v>-33.89144025012</c:v>
                </c:pt>
                <c:pt idx="407">
                  <c:v>-32.07722150012</c:v>
                </c:pt>
                <c:pt idx="408">
                  <c:v>-30.26300275011999</c:v>
                </c:pt>
                <c:pt idx="409">
                  <c:v>-30.26300275011999</c:v>
                </c:pt>
                <c:pt idx="410">
                  <c:v>-28.44878400012</c:v>
                </c:pt>
                <c:pt idx="411">
                  <c:v>-24.82034650012</c:v>
                </c:pt>
                <c:pt idx="412">
                  <c:v>-23.00612775012</c:v>
                </c:pt>
                <c:pt idx="413">
                  <c:v>-21.19190900011999</c:v>
                </c:pt>
                <c:pt idx="414">
                  <c:v>-19.37769025012</c:v>
                </c:pt>
                <c:pt idx="415">
                  <c:v>-17.56347150012</c:v>
                </c:pt>
                <c:pt idx="416">
                  <c:v>-15.74925275011999</c:v>
                </c:pt>
                <c:pt idx="417">
                  <c:v>-13.93503400012</c:v>
                </c:pt>
                <c:pt idx="418">
                  <c:v>-10.30659650012</c:v>
                </c:pt>
                <c:pt idx="419">
                  <c:v>-6.678159000120004</c:v>
                </c:pt>
                <c:pt idx="420">
                  <c:v>-6.678159000120004</c:v>
                </c:pt>
                <c:pt idx="421">
                  <c:v>-3.04972150012</c:v>
                </c:pt>
                <c:pt idx="422">
                  <c:v>-1.235502750119991</c:v>
                </c:pt>
                <c:pt idx="423">
                  <c:v>0.578715999880004</c:v>
                </c:pt>
                <c:pt idx="424">
                  <c:v>4.207153499880007</c:v>
                </c:pt>
                <c:pt idx="425">
                  <c:v>6.021372249880002</c:v>
                </c:pt>
                <c:pt idx="426">
                  <c:v>7.835590999879997</c:v>
                </c:pt>
                <c:pt idx="427">
                  <c:v>11.46402849988</c:v>
                </c:pt>
                <c:pt idx="428">
                  <c:v>15.09246599988001</c:v>
                </c:pt>
                <c:pt idx="429">
                  <c:v>16.90668474988</c:v>
                </c:pt>
                <c:pt idx="430">
                  <c:v>18.72090349988001</c:v>
                </c:pt>
                <c:pt idx="431">
                  <c:v>20.53512224988</c:v>
                </c:pt>
                <c:pt idx="432">
                  <c:v>22.34934099988</c:v>
                </c:pt>
                <c:pt idx="433">
                  <c:v>24.16355974988001</c:v>
                </c:pt>
                <c:pt idx="434">
                  <c:v>27.79199724988</c:v>
                </c:pt>
                <c:pt idx="435">
                  <c:v>27.79199724988</c:v>
                </c:pt>
                <c:pt idx="436">
                  <c:v>29.60621599988001</c:v>
                </c:pt>
                <c:pt idx="437">
                  <c:v>31.42043474988002</c:v>
                </c:pt>
                <c:pt idx="438">
                  <c:v>33.23465349988</c:v>
                </c:pt>
                <c:pt idx="439">
                  <c:v>35.04887224988</c:v>
                </c:pt>
                <c:pt idx="440">
                  <c:v>35.04887224988</c:v>
                </c:pt>
                <c:pt idx="441">
                  <c:v>36.86309099988001</c:v>
                </c:pt>
                <c:pt idx="442">
                  <c:v>36.86309099988001</c:v>
                </c:pt>
                <c:pt idx="443">
                  <c:v>36.86309099988001</c:v>
                </c:pt>
                <c:pt idx="444">
                  <c:v>38.67730974988</c:v>
                </c:pt>
                <c:pt idx="445">
                  <c:v>38.67730974988</c:v>
                </c:pt>
                <c:pt idx="446">
                  <c:v>38.67730974988</c:v>
                </c:pt>
                <c:pt idx="447">
                  <c:v>38.67730974988</c:v>
                </c:pt>
                <c:pt idx="448">
                  <c:v>38.67730974988</c:v>
                </c:pt>
                <c:pt idx="449">
                  <c:v>38.67730974988</c:v>
                </c:pt>
                <c:pt idx="450">
                  <c:v>36.86309099988001</c:v>
                </c:pt>
                <c:pt idx="451">
                  <c:v>38.67730974988</c:v>
                </c:pt>
                <c:pt idx="452">
                  <c:v>36.86309099988001</c:v>
                </c:pt>
                <c:pt idx="453">
                  <c:v>36.86309099988001</c:v>
                </c:pt>
                <c:pt idx="454">
                  <c:v>33.23465349988</c:v>
                </c:pt>
                <c:pt idx="455">
                  <c:v>33.23465349988</c:v>
                </c:pt>
                <c:pt idx="456">
                  <c:v>31.42043474988002</c:v>
                </c:pt>
                <c:pt idx="457">
                  <c:v>29.60621599988001</c:v>
                </c:pt>
                <c:pt idx="458">
                  <c:v>27.79199724988</c:v>
                </c:pt>
                <c:pt idx="459">
                  <c:v>25.97777849987999</c:v>
                </c:pt>
                <c:pt idx="460">
                  <c:v>24.16355974988001</c:v>
                </c:pt>
                <c:pt idx="461">
                  <c:v>22.34934099988</c:v>
                </c:pt>
                <c:pt idx="462">
                  <c:v>20.53512224988</c:v>
                </c:pt>
                <c:pt idx="463">
                  <c:v>18.72090349988001</c:v>
                </c:pt>
                <c:pt idx="464">
                  <c:v>15.09246599988001</c:v>
                </c:pt>
                <c:pt idx="465">
                  <c:v>13.27824724988</c:v>
                </c:pt>
                <c:pt idx="466">
                  <c:v>11.46402849988</c:v>
                </c:pt>
                <c:pt idx="467">
                  <c:v>9.649809749880006</c:v>
                </c:pt>
                <c:pt idx="468">
                  <c:v>7.835590999879997</c:v>
                </c:pt>
                <c:pt idx="469">
                  <c:v>4.207153499880007</c:v>
                </c:pt>
                <c:pt idx="470">
                  <c:v>2.392934749879998</c:v>
                </c:pt>
                <c:pt idx="471">
                  <c:v>0.578715999880004</c:v>
                </c:pt>
                <c:pt idx="472">
                  <c:v>-3.04972150012</c:v>
                </c:pt>
                <c:pt idx="473">
                  <c:v>-4.863940250119995</c:v>
                </c:pt>
                <c:pt idx="474">
                  <c:v>-6.678159000120004</c:v>
                </c:pt>
                <c:pt idx="475">
                  <c:v>-10.30659650012</c:v>
                </c:pt>
                <c:pt idx="476">
                  <c:v>-12.12081525012</c:v>
                </c:pt>
                <c:pt idx="477">
                  <c:v>-13.93503400012</c:v>
                </c:pt>
                <c:pt idx="478">
                  <c:v>-15.74925275011999</c:v>
                </c:pt>
                <c:pt idx="479">
                  <c:v>-17.56347150012</c:v>
                </c:pt>
                <c:pt idx="480">
                  <c:v>-21.19190900011999</c:v>
                </c:pt>
                <c:pt idx="481">
                  <c:v>-23.00612775012</c:v>
                </c:pt>
                <c:pt idx="482">
                  <c:v>-24.82034650012</c:v>
                </c:pt>
                <c:pt idx="483">
                  <c:v>-24.82034650012</c:v>
                </c:pt>
                <c:pt idx="484">
                  <c:v>-28.44878400012</c:v>
                </c:pt>
                <c:pt idx="485">
                  <c:v>-30.26300275011999</c:v>
                </c:pt>
                <c:pt idx="486">
                  <c:v>-30.26300275011999</c:v>
                </c:pt>
                <c:pt idx="487">
                  <c:v>-32.07722150012</c:v>
                </c:pt>
                <c:pt idx="488">
                  <c:v>-33.89144025012</c:v>
                </c:pt>
                <c:pt idx="489">
                  <c:v>-33.89144025012</c:v>
                </c:pt>
                <c:pt idx="490">
                  <c:v>-35.70565900012</c:v>
                </c:pt>
                <c:pt idx="491">
                  <c:v>-35.70565900012</c:v>
                </c:pt>
                <c:pt idx="492">
                  <c:v>-35.70565900012</c:v>
                </c:pt>
                <c:pt idx="493">
                  <c:v>-35.70565900012</c:v>
                </c:pt>
                <c:pt idx="494">
                  <c:v>-35.70565900012</c:v>
                </c:pt>
                <c:pt idx="495">
                  <c:v>-35.70565900012</c:v>
                </c:pt>
                <c:pt idx="496">
                  <c:v>-35.70565900012</c:v>
                </c:pt>
                <c:pt idx="497">
                  <c:v>-35.70565900012</c:v>
                </c:pt>
                <c:pt idx="498">
                  <c:v>-33.89144025012</c:v>
                </c:pt>
                <c:pt idx="499">
                  <c:v>-33.89144025012</c:v>
                </c:pt>
                <c:pt idx="500">
                  <c:v>-32.07722150012</c:v>
                </c:pt>
                <c:pt idx="501">
                  <c:v>-32.07722150012</c:v>
                </c:pt>
                <c:pt idx="502">
                  <c:v>-30.26300275011999</c:v>
                </c:pt>
                <c:pt idx="503">
                  <c:v>-28.44878400012</c:v>
                </c:pt>
                <c:pt idx="504">
                  <c:v>-26.63456525012</c:v>
                </c:pt>
                <c:pt idx="505">
                  <c:v>-26.63456525012</c:v>
                </c:pt>
                <c:pt idx="506">
                  <c:v>-24.82034650012</c:v>
                </c:pt>
                <c:pt idx="507">
                  <c:v>-23.00612775012</c:v>
                </c:pt>
                <c:pt idx="508">
                  <c:v>-21.19190900011999</c:v>
                </c:pt>
                <c:pt idx="509">
                  <c:v>-19.37769025012</c:v>
                </c:pt>
                <c:pt idx="510">
                  <c:v>-17.56347150012</c:v>
                </c:pt>
                <c:pt idx="511">
                  <c:v>-15.74925275011999</c:v>
                </c:pt>
                <c:pt idx="512">
                  <c:v>-13.93503400012</c:v>
                </c:pt>
                <c:pt idx="513">
                  <c:v>-12.12081525012</c:v>
                </c:pt>
                <c:pt idx="514">
                  <c:v>-10.30659650012</c:v>
                </c:pt>
                <c:pt idx="515">
                  <c:v>-6.678159000120004</c:v>
                </c:pt>
                <c:pt idx="516">
                  <c:v>-4.863940250119995</c:v>
                </c:pt>
                <c:pt idx="517">
                  <c:v>-3.04972150012</c:v>
                </c:pt>
                <c:pt idx="518">
                  <c:v>0.578715999880004</c:v>
                </c:pt>
                <c:pt idx="519">
                  <c:v>2.392934749879998</c:v>
                </c:pt>
                <c:pt idx="520">
                  <c:v>4.207153499880007</c:v>
                </c:pt>
                <c:pt idx="521">
                  <c:v>6.021372249880002</c:v>
                </c:pt>
                <c:pt idx="522">
                  <c:v>9.649809749880006</c:v>
                </c:pt>
                <c:pt idx="523">
                  <c:v>11.46402849988</c:v>
                </c:pt>
                <c:pt idx="524">
                  <c:v>13.27824724988</c:v>
                </c:pt>
                <c:pt idx="525">
                  <c:v>15.09246599988001</c:v>
                </c:pt>
                <c:pt idx="526">
                  <c:v>16.90668474988</c:v>
                </c:pt>
                <c:pt idx="527">
                  <c:v>20.53512224988</c:v>
                </c:pt>
                <c:pt idx="528">
                  <c:v>22.34934099988</c:v>
                </c:pt>
                <c:pt idx="529">
                  <c:v>22.34934099988</c:v>
                </c:pt>
                <c:pt idx="530">
                  <c:v>24.16355974988001</c:v>
                </c:pt>
                <c:pt idx="531">
                  <c:v>25.97777849987999</c:v>
                </c:pt>
                <c:pt idx="532">
                  <c:v>27.79199724988</c:v>
                </c:pt>
                <c:pt idx="533">
                  <c:v>29.60621599988001</c:v>
                </c:pt>
                <c:pt idx="534">
                  <c:v>31.42043474988002</c:v>
                </c:pt>
                <c:pt idx="535">
                  <c:v>31.42043474988002</c:v>
                </c:pt>
                <c:pt idx="536">
                  <c:v>33.23465349988</c:v>
                </c:pt>
                <c:pt idx="537">
                  <c:v>33.23465349988</c:v>
                </c:pt>
                <c:pt idx="538">
                  <c:v>35.04887224988</c:v>
                </c:pt>
                <c:pt idx="539">
                  <c:v>35.04887224988</c:v>
                </c:pt>
                <c:pt idx="540">
                  <c:v>35.04887224988</c:v>
                </c:pt>
                <c:pt idx="541">
                  <c:v>35.04887224988</c:v>
                </c:pt>
                <c:pt idx="542">
                  <c:v>35.04887224988</c:v>
                </c:pt>
                <c:pt idx="543">
                  <c:v>35.04887224988</c:v>
                </c:pt>
                <c:pt idx="544">
                  <c:v>35.04887224988</c:v>
                </c:pt>
                <c:pt idx="545">
                  <c:v>35.04887224988</c:v>
                </c:pt>
                <c:pt idx="546">
                  <c:v>35.04887224988</c:v>
                </c:pt>
                <c:pt idx="547">
                  <c:v>33.23465349988</c:v>
                </c:pt>
                <c:pt idx="548">
                  <c:v>33.23465349988</c:v>
                </c:pt>
                <c:pt idx="549">
                  <c:v>31.42043474988002</c:v>
                </c:pt>
                <c:pt idx="550">
                  <c:v>31.42043474988002</c:v>
                </c:pt>
                <c:pt idx="551">
                  <c:v>29.60621599988001</c:v>
                </c:pt>
                <c:pt idx="552">
                  <c:v>27.79199724988</c:v>
                </c:pt>
                <c:pt idx="553">
                  <c:v>25.97777849987999</c:v>
                </c:pt>
                <c:pt idx="554">
                  <c:v>25.97777849987999</c:v>
                </c:pt>
                <c:pt idx="555">
                  <c:v>24.16355974988001</c:v>
                </c:pt>
                <c:pt idx="556">
                  <c:v>20.53512224988</c:v>
                </c:pt>
                <c:pt idx="557">
                  <c:v>20.53512224988</c:v>
                </c:pt>
                <c:pt idx="558">
                  <c:v>18.72090349988001</c:v>
                </c:pt>
                <c:pt idx="559">
                  <c:v>15.09246599988001</c:v>
                </c:pt>
                <c:pt idx="560">
                  <c:v>13.27824724988</c:v>
                </c:pt>
                <c:pt idx="561">
                  <c:v>11.46402849988</c:v>
                </c:pt>
                <c:pt idx="562">
                  <c:v>9.649809749880006</c:v>
                </c:pt>
                <c:pt idx="563">
                  <c:v>7.835590999879997</c:v>
                </c:pt>
                <c:pt idx="564">
                  <c:v>6.021372249880002</c:v>
                </c:pt>
                <c:pt idx="565">
                  <c:v>4.207153499880007</c:v>
                </c:pt>
                <c:pt idx="566">
                  <c:v>0.578715999880004</c:v>
                </c:pt>
                <c:pt idx="567">
                  <c:v>-1.235502750119991</c:v>
                </c:pt>
                <c:pt idx="568">
                  <c:v>-3.04972150012</c:v>
                </c:pt>
                <c:pt idx="569">
                  <c:v>-6.678159000120004</c:v>
                </c:pt>
                <c:pt idx="570">
                  <c:v>-6.678159000120004</c:v>
                </c:pt>
                <c:pt idx="571">
                  <c:v>-8.49237775012</c:v>
                </c:pt>
                <c:pt idx="572">
                  <c:v>-12.12081525012</c:v>
                </c:pt>
                <c:pt idx="573">
                  <c:v>-13.93503400012</c:v>
                </c:pt>
                <c:pt idx="574">
                  <c:v>-15.74925275011999</c:v>
                </c:pt>
                <c:pt idx="575">
                  <c:v>-17.56347150012</c:v>
                </c:pt>
                <c:pt idx="576">
                  <c:v>-19.37769025012</c:v>
                </c:pt>
                <c:pt idx="577">
                  <c:v>-21.19190900011999</c:v>
                </c:pt>
                <c:pt idx="578">
                  <c:v>-23.00612775012</c:v>
                </c:pt>
                <c:pt idx="579">
                  <c:v>-24.82034650012</c:v>
                </c:pt>
                <c:pt idx="580">
                  <c:v>-24.82034650012</c:v>
                </c:pt>
                <c:pt idx="581">
                  <c:v>-26.63456525012</c:v>
                </c:pt>
                <c:pt idx="582">
                  <c:v>-28.44878400012</c:v>
                </c:pt>
                <c:pt idx="583">
                  <c:v>-30.26300275011999</c:v>
                </c:pt>
                <c:pt idx="584">
                  <c:v>-30.26300275011999</c:v>
                </c:pt>
                <c:pt idx="585">
                  <c:v>-30.26300275011999</c:v>
                </c:pt>
                <c:pt idx="586">
                  <c:v>-32.07722150012</c:v>
                </c:pt>
                <c:pt idx="587">
                  <c:v>-32.07722150012</c:v>
                </c:pt>
                <c:pt idx="588">
                  <c:v>-32.07722150012</c:v>
                </c:pt>
                <c:pt idx="589">
                  <c:v>-32.07722150012</c:v>
                </c:pt>
                <c:pt idx="590">
                  <c:v>-32.07722150012</c:v>
                </c:pt>
                <c:pt idx="591">
                  <c:v>-32.07722150012</c:v>
                </c:pt>
                <c:pt idx="592">
                  <c:v>-32.07722150012</c:v>
                </c:pt>
                <c:pt idx="593">
                  <c:v>-32.07722150012</c:v>
                </c:pt>
                <c:pt idx="594">
                  <c:v>-32.07722150012</c:v>
                </c:pt>
                <c:pt idx="595">
                  <c:v>-32.07722150012</c:v>
                </c:pt>
                <c:pt idx="596">
                  <c:v>-30.26300275011999</c:v>
                </c:pt>
                <c:pt idx="597">
                  <c:v>-28.44878400012</c:v>
                </c:pt>
                <c:pt idx="598">
                  <c:v>-28.44878400012</c:v>
                </c:pt>
                <c:pt idx="599">
                  <c:v>-26.63456525012</c:v>
                </c:pt>
                <c:pt idx="600">
                  <c:v>-24.82034650012</c:v>
                </c:pt>
                <c:pt idx="601">
                  <c:v>-23.00612775012</c:v>
                </c:pt>
                <c:pt idx="602">
                  <c:v>-23.00612775012</c:v>
                </c:pt>
                <c:pt idx="603">
                  <c:v>-21.19190900011999</c:v>
                </c:pt>
                <c:pt idx="604">
                  <c:v>-19.37769025012</c:v>
                </c:pt>
                <c:pt idx="605">
                  <c:v>-17.56347150012</c:v>
                </c:pt>
                <c:pt idx="606">
                  <c:v>-17.56347150012</c:v>
                </c:pt>
                <c:pt idx="607">
                  <c:v>-13.93503400012</c:v>
                </c:pt>
                <c:pt idx="608">
                  <c:v>-12.12081525012</c:v>
                </c:pt>
                <c:pt idx="609">
                  <c:v>-10.30659650012</c:v>
                </c:pt>
                <c:pt idx="610">
                  <c:v>-6.678159000120004</c:v>
                </c:pt>
                <c:pt idx="611">
                  <c:v>-6.678159000120004</c:v>
                </c:pt>
                <c:pt idx="612">
                  <c:v>-4.863940250119995</c:v>
                </c:pt>
                <c:pt idx="613">
                  <c:v>-3.04972150012</c:v>
                </c:pt>
                <c:pt idx="614">
                  <c:v>0.578715999880004</c:v>
                </c:pt>
                <c:pt idx="615">
                  <c:v>2.392934749879998</c:v>
                </c:pt>
                <c:pt idx="616">
                  <c:v>4.207153499880007</c:v>
                </c:pt>
                <c:pt idx="617">
                  <c:v>6.021372249880002</c:v>
                </c:pt>
                <c:pt idx="618">
                  <c:v>7.835590999879997</c:v>
                </c:pt>
                <c:pt idx="619">
                  <c:v>9.649809749880006</c:v>
                </c:pt>
                <c:pt idx="620">
                  <c:v>13.27824724988</c:v>
                </c:pt>
                <c:pt idx="621">
                  <c:v>13.27824724988</c:v>
                </c:pt>
                <c:pt idx="622">
                  <c:v>15.09246599988001</c:v>
                </c:pt>
                <c:pt idx="623">
                  <c:v>16.90668474988</c:v>
                </c:pt>
                <c:pt idx="624">
                  <c:v>18.72090349988001</c:v>
                </c:pt>
                <c:pt idx="625">
                  <c:v>20.53512224988</c:v>
                </c:pt>
                <c:pt idx="626">
                  <c:v>22.34934099988</c:v>
                </c:pt>
                <c:pt idx="627">
                  <c:v>24.16355974988001</c:v>
                </c:pt>
                <c:pt idx="628">
                  <c:v>24.16355974988001</c:v>
                </c:pt>
                <c:pt idx="629">
                  <c:v>25.97777849987999</c:v>
                </c:pt>
                <c:pt idx="630">
                  <c:v>27.79199724988</c:v>
                </c:pt>
                <c:pt idx="631">
                  <c:v>29.60621599988001</c:v>
                </c:pt>
                <c:pt idx="632">
                  <c:v>29.60621599988001</c:v>
                </c:pt>
                <c:pt idx="633">
                  <c:v>31.42043474988002</c:v>
                </c:pt>
                <c:pt idx="634">
                  <c:v>31.42043474988002</c:v>
                </c:pt>
                <c:pt idx="635">
                  <c:v>31.42043474988002</c:v>
                </c:pt>
                <c:pt idx="636">
                  <c:v>31.42043474988002</c:v>
                </c:pt>
                <c:pt idx="637">
                  <c:v>31.42043474988002</c:v>
                </c:pt>
                <c:pt idx="638">
                  <c:v>33.23465349988</c:v>
                </c:pt>
                <c:pt idx="639">
                  <c:v>31.42043474988002</c:v>
                </c:pt>
                <c:pt idx="640">
                  <c:v>31.42043474988002</c:v>
                </c:pt>
                <c:pt idx="641">
                  <c:v>31.42043474988002</c:v>
                </c:pt>
                <c:pt idx="642">
                  <c:v>31.42043474988002</c:v>
                </c:pt>
                <c:pt idx="643">
                  <c:v>29.60621599988001</c:v>
                </c:pt>
                <c:pt idx="644">
                  <c:v>31.42043474988002</c:v>
                </c:pt>
                <c:pt idx="645">
                  <c:v>27.79199724988</c:v>
                </c:pt>
                <c:pt idx="646">
                  <c:v>27.79199724988</c:v>
                </c:pt>
                <c:pt idx="647">
                  <c:v>27.79199724988</c:v>
                </c:pt>
                <c:pt idx="648">
                  <c:v>25.97777849987999</c:v>
                </c:pt>
                <c:pt idx="649">
                  <c:v>24.16355974988001</c:v>
                </c:pt>
                <c:pt idx="650">
                  <c:v>22.34934099988</c:v>
                </c:pt>
                <c:pt idx="651">
                  <c:v>20.53512224988</c:v>
                </c:pt>
                <c:pt idx="652">
                  <c:v>20.53512224988</c:v>
                </c:pt>
                <c:pt idx="653">
                  <c:v>18.72090349988001</c:v>
                </c:pt>
                <c:pt idx="654">
                  <c:v>15.09246599988001</c:v>
                </c:pt>
                <c:pt idx="655">
                  <c:v>15.09246599988001</c:v>
                </c:pt>
                <c:pt idx="656">
                  <c:v>13.27824724988</c:v>
                </c:pt>
                <c:pt idx="657">
                  <c:v>9.649809749880006</c:v>
                </c:pt>
                <c:pt idx="658">
                  <c:v>9.649809749880006</c:v>
                </c:pt>
                <c:pt idx="659">
                  <c:v>7.835590999879997</c:v>
                </c:pt>
                <c:pt idx="660">
                  <c:v>6.021372249880002</c:v>
                </c:pt>
                <c:pt idx="661">
                  <c:v>2.392934749879998</c:v>
                </c:pt>
                <c:pt idx="662">
                  <c:v>0.578715999880004</c:v>
                </c:pt>
                <c:pt idx="663">
                  <c:v>-1.235502750119991</c:v>
                </c:pt>
                <c:pt idx="664">
                  <c:v>-3.04972150012</c:v>
                </c:pt>
                <c:pt idx="665">
                  <c:v>-4.863940250119995</c:v>
                </c:pt>
                <c:pt idx="666">
                  <c:v>-6.678159000120004</c:v>
                </c:pt>
                <c:pt idx="667">
                  <c:v>-10.30659650012</c:v>
                </c:pt>
                <c:pt idx="668">
                  <c:v>-12.12081525012</c:v>
                </c:pt>
                <c:pt idx="669">
                  <c:v>-13.93503400012</c:v>
                </c:pt>
                <c:pt idx="670">
                  <c:v>-13.93503400012</c:v>
                </c:pt>
                <c:pt idx="671">
                  <c:v>-17.56347150012</c:v>
                </c:pt>
                <c:pt idx="672">
                  <c:v>-17.56347150012</c:v>
                </c:pt>
                <c:pt idx="673">
                  <c:v>-19.37769025012</c:v>
                </c:pt>
                <c:pt idx="674">
                  <c:v>-21.19190900011999</c:v>
                </c:pt>
                <c:pt idx="675">
                  <c:v>-23.00612775012</c:v>
                </c:pt>
                <c:pt idx="676">
                  <c:v>-24.82034650012</c:v>
                </c:pt>
                <c:pt idx="677">
                  <c:v>-24.82034650012</c:v>
                </c:pt>
                <c:pt idx="678">
                  <c:v>-26.63456525012</c:v>
                </c:pt>
                <c:pt idx="679">
                  <c:v>-26.63456525012</c:v>
                </c:pt>
                <c:pt idx="680">
                  <c:v>-28.44878400012</c:v>
                </c:pt>
                <c:pt idx="681">
                  <c:v>-28.44878400012</c:v>
                </c:pt>
                <c:pt idx="682">
                  <c:v>-28.44878400012</c:v>
                </c:pt>
                <c:pt idx="683">
                  <c:v>-28.44878400012</c:v>
                </c:pt>
                <c:pt idx="684">
                  <c:v>-28.44878400012</c:v>
                </c:pt>
                <c:pt idx="685">
                  <c:v>-30.26300275011999</c:v>
                </c:pt>
                <c:pt idx="686">
                  <c:v>-28.44878400012</c:v>
                </c:pt>
                <c:pt idx="687">
                  <c:v>-30.26300275011999</c:v>
                </c:pt>
                <c:pt idx="688">
                  <c:v>-28.44878400012</c:v>
                </c:pt>
                <c:pt idx="689">
                  <c:v>-28.44878400012</c:v>
                </c:pt>
                <c:pt idx="690">
                  <c:v>-28.44878400012</c:v>
                </c:pt>
                <c:pt idx="691">
                  <c:v>-28.44878400012</c:v>
                </c:pt>
                <c:pt idx="692">
                  <c:v>-26.63456525012</c:v>
                </c:pt>
                <c:pt idx="693">
                  <c:v>-24.82034650012</c:v>
                </c:pt>
                <c:pt idx="694">
                  <c:v>-24.82034650012</c:v>
                </c:pt>
                <c:pt idx="695">
                  <c:v>-23.00612775012</c:v>
                </c:pt>
                <c:pt idx="696">
                  <c:v>-23.00612775012</c:v>
                </c:pt>
                <c:pt idx="697">
                  <c:v>-21.19190900011999</c:v>
                </c:pt>
                <c:pt idx="698">
                  <c:v>-19.37769025012</c:v>
                </c:pt>
                <c:pt idx="699">
                  <c:v>-19.37769025012</c:v>
                </c:pt>
                <c:pt idx="700">
                  <c:v>-17.56347150012</c:v>
                </c:pt>
                <c:pt idx="701">
                  <c:v>-15.74925275011999</c:v>
                </c:pt>
                <c:pt idx="702">
                  <c:v>-13.93503400012</c:v>
                </c:pt>
                <c:pt idx="703">
                  <c:v>-12.12081525012</c:v>
                </c:pt>
                <c:pt idx="704">
                  <c:v>-10.30659650012</c:v>
                </c:pt>
                <c:pt idx="705">
                  <c:v>-8.49237775012</c:v>
                </c:pt>
                <c:pt idx="706">
                  <c:v>-6.678159000120004</c:v>
                </c:pt>
                <c:pt idx="707">
                  <c:v>-4.863940250119995</c:v>
                </c:pt>
                <c:pt idx="708">
                  <c:v>-3.04972150012</c:v>
                </c:pt>
                <c:pt idx="709">
                  <c:v>-1.235502750119991</c:v>
                </c:pt>
                <c:pt idx="710">
                  <c:v>0.578715999880004</c:v>
                </c:pt>
                <c:pt idx="711">
                  <c:v>2.392934749879998</c:v>
                </c:pt>
                <c:pt idx="712">
                  <c:v>4.207153499880007</c:v>
                </c:pt>
                <c:pt idx="713">
                  <c:v>6.021372249880002</c:v>
                </c:pt>
                <c:pt idx="714">
                  <c:v>7.835590999879997</c:v>
                </c:pt>
                <c:pt idx="715">
                  <c:v>9.649809749880006</c:v>
                </c:pt>
                <c:pt idx="716">
                  <c:v>11.46402849988</c:v>
                </c:pt>
                <c:pt idx="717">
                  <c:v>13.27824724988</c:v>
                </c:pt>
                <c:pt idx="718">
                  <c:v>15.09246599988001</c:v>
                </c:pt>
                <c:pt idx="719">
                  <c:v>16.90668474988</c:v>
                </c:pt>
                <c:pt idx="720">
                  <c:v>18.72090349988001</c:v>
                </c:pt>
                <c:pt idx="721">
                  <c:v>18.72090349988001</c:v>
                </c:pt>
                <c:pt idx="722">
                  <c:v>20.53512224988</c:v>
                </c:pt>
                <c:pt idx="723">
                  <c:v>22.34934099988</c:v>
                </c:pt>
                <c:pt idx="724">
                  <c:v>22.34934099988</c:v>
                </c:pt>
                <c:pt idx="725">
                  <c:v>24.16355974988001</c:v>
                </c:pt>
                <c:pt idx="726">
                  <c:v>24.16355974988001</c:v>
                </c:pt>
                <c:pt idx="727">
                  <c:v>25.97777849987999</c:v>
                </c:pt>
                <c:pt idx="728">
                  <c:v>27.79199724988</c:v>
                </c:pt>
                <c:pt idx="729">
                  <c:v>27.79199724988</c:v>
                </c:pt>
                <c:pt idx="730">
                  <c:v>29.60621599988001</c:v>
                </c:pt>
                <c:pt idx="731">
                  <c:v>29.60621599988001</c:v>
                </c:pt>
                <c:pt idx="732">
                  <c:v>29.60621599988001</c:v>
                </c:pt>
                <c:pt idx="733">
                  <c:v>29.60621599988001</c:v>
                </c:pt>
                <c:pt idx="734">
                  <c:v>29.60621599988001</c:v>
                </c:pt>
                <c:pt idx="735">
                  <c:v>29.60621599988001</c:v>
                </c:pt>
                <c:pt idx="736">
                  <c:v>29.60621599988001</c:v>
                </c:pt>
                <c:pt idx="737">
                  <c:v>27.79199724988</c:v>
                </c:pt>
                <c:pt idx="738">
                  <c:v>27.79199724988</c:v>
                </c:pt>
                <c:pt idx="739">
                  <c:v>27.79199724988</c:v>
                </c:pt>
                <c:pt idx="740">
                  <c:v>25.97777849987999</c:v>
                </c:pt>
                <c:pt idx="741">
                  <c:v>25.97777849987999</c:v>
                </c:pt>
                <c:pt idx="742">
                  <c:v>25.97777849987999</c:v>
                </c:pt>
                <c:pt idx="743">
                  <c:v>24.16355974988001</c:v>
                </c:pt>
                <c:pt idx="744">
                  <c:v>22.34934099988</c:v>
                </c:pt>
                <c:pt idx="745">
                  <c:v>20.53512224988</c:v>
                </c:pt>
                <c:pt idx="746">
                  <c:v>20.53512224988</c:v>
                </c:pt>
                <c:pt idx="747">
                  <c:v>18.72090349988001</c:v>
                </c:pt>
                <c:pt idx="748">
                  <c:v>16.90668474988</c:v>
                </c:pt>
                <c:pt idx="749">
                  <c:v>15.09246599988001</c:v>
                </c:pt>
                <c:pt idx="750">
                  <c:v>13.27824724988</c:v>
                </c:pt>
                <c:pt idx="751">
                  <c:v>13.27824724988</c:v>
                </c:pt>
                <c:pt idx="752">
                  <c:v>11.46402849988</c:v>
                </c:pt>
                <c:pt idx="753">
                  <c:v>9.649809749880006</c:v>
                </c:pt>
                <c:pt idx="754">
                  <c:v>7.835590999879997</c:v>
                </c:pt>
                <c:pt idx="755">
                  <c:v>6.021372249880002</c:v>
                </c:pt>
                <c:pt idx="756">
                  <c:v>4.207153499880007</c:v>
                </c:pt>
                <c:pt idx="757">
                  <c:v>2.392934749879998</c:v>
                </c:pt>
                <c:pt idx="758">
                  <c:v>0.578715999880004</c:v>
                </c:pt>
                <c:pt idx="759">
                  <c:v>-1.235502750119991</c:v>
                </c:pt>
                <c:pt idx="760">
                  <c:v>-3.04972150012</c:v>
                </c:pt>
                <c:pt idx="761">
                  <c:v>-6.678159000120004</c:v>
                </c:pt>
                <c:pt idx="762">
                  <c:v>-6.678159000120004</c:v>
                </c:pt>
                <c:pt idx="763">
                  <c:v>-8.49237775012</c:v>
                </c:pt>
                <c:pt idx="764">
                  <c:v>-10.30659650012</c:v>
                </c:pt>
                <c:pt idx="765">
                  <c:v>-12.12081525012</c:v>
                </c:pt>
                <c:pt idx="766">
                  <c:v>-12.12081525012</c:v>
                </c:pt>
                <c:pt idx="767">
                  <c:v>-15.74925275011999</c:v>
                </c:pt>
                <c:pt idx="768">
                  <c:v>-15.74925275011999</c:v>
                </c:pt>
                <c:pt idx="769">
                  <c:v>-17.56347150012</c:v>
                </c:pt>
                <c:pt idx="770">
                  <c:v>-19.37769025012</c:v>
                </c:pt>
                <c:pt idx="771">
                  <c:v>-21.19190900011999</c:v>
                </c:pt>
                <c:pt idx="772">
                  <c:v>-21.19190900011999</c:v>
                </c:pt>
                <c:pt idx="773">
                  <c:v>-23.00612775012</c:v>
                </c:pt>
                <c:pt idx="774">
                  <c:v>-24.82034650012</c:v>
                </c:pt>
                <c:pt idx="775">
                  <c:v>-24.82034650012</c:v>
                </c:pt>
                <c:pt idx="776">
                  <c:v>-24.82034650012</c:v>
                </c:pt>
                <c:pt idx="777">
                  <c:v>-24.82034650012</c:v>
                </c:pt>
                <c:pt idx="778">
                  <c:v>-26.63456525012</c:v>
                </c:pt>
                <c:pt idx="779">
                  <c:v>-26.63456525012</c:v>
                </c:pt>
                <c:pt idx="780">
                  <c:v>-26.63456525012</c:v>
                </c:pt>
                <c:pt idx="781">
                  <c:v>-26.63456525012</c:v>
                </c:pt>
                <c:pt idx="782">
                  <c:v>-26.63456525012</c:v>
                </c:pt>
                <c:pt idx="783">
                  <c:v>-26.63456525012</c:v>
                </c:pt>
                <c:pt idx="784">
                  <c:v>-26.63456525012</c:v>
                </c:pt>
                <c:pt idx="785">
                  <c:v>-24.82034650012</c:v>
                </c:pt>
                <c:pt idx="786">
                  <c:v>-24.82034650012</c:v>
                </c:pt>
                <c:pt idx="787">
                  <c:v>-24.82034650012</c:v>
                </c:pt>
                <c:pt idx="788">
                  <c:v>-24.82034650012</c:v>
                </c:pt>
                <c:pt idx="789">
                  <c:v>-23.00612775012</c:v>
                </c:pt>
                <c:pt idx="790">
                  <c:v>-23.00612775012</c:v>
                </c:pt>
                <c:pt idx="791">
                  <c:v>-21.19190900011999</c:v>
                </c:pt>
                <c:pt idx="792">
                  <c:v>-19.37769025012</c:v>
                </c:pt>
                <c:pt idx="793">
                  <c:v>-19.37769025012</c:v>
                </c:pt>
                <c:pt idx="794">
                  <c:v>-17.56347150012</c:v>
                </c:pt>
                <c:pt idx="795">
                  <c:v>-17.56347150012</c:v>
                </c:pt>
                <c:pt idx="796">
                  <c:v>-13.93503400012</c:v>
                </c:pt>
                <c:pt idx="797">
                  <c:v>-13.93503400012</c:v>
                </c:pt>
                <c:pt idx="798">
                  <c:v>-12.12081525012</c:v>
                </c:pt>
                <c:pt idx="799">
                  <c:v>-10.30659650012</c:v>
                </c:pt>
                <c:pt idx="800">
                  <c:v>-8.49237775012</c:v>
                </c:pt>
                <c:pt idx="801">
                  <c:v>-8.49237775012</c:v>
                </c:pt>
                <c:pt idx="802">
                  <c:v>-6.678159000120004</c:v>
                </c:pt>
                <c:pt idx="803">
                  <c:v>-4.863940250119995</c:v>
                </c:pt>
                <c:pt idx="804">
                  <c:v>-1.235502750119991</c:v>
                </c:pt>
                <c:pt idx="805">
                  <c:v>-1.235502750119991</c:v>
                </c:pt>
                <c:pt idx="806">
                  <c:v>0.578715999880004</c:v>
                </c:pt>
                <c:pt idx="807">
                  <c:v>2.392934749879998</c:v>
                </c:pt>
                <c:pt idx="808">
                  <c:v>4.207153499880007</c:v>
                </c:pt>
                <c:pt idx="809">
                  <c:v>6.021372249880002</c:v>
                </c:pt>
                <c:pt idx="810">
                  <c:v>6.021372249880002</c:v>
                </c:pt>
                <c:pt idx="811">
                  <c:v>9.649809749880006</c:v>
                </c:pt>
                <c:pt idx="812">
                  <c:v>11.46402849988</c:v>
                </c:pt>
                <c:pt idx="813">
                  <c:v>13.27824724988</c:v>
                </c:pt>
                <c:pt idx="814">
                  <c:v>15.09246599988001</c:v>
                </c:pt>
                <c:pt idx="815">
                  <c:v>15.09246599988001</c:v>
                </c:pt>
                <c:pt idx="816">
                  <c:v>16.90668474988</c:v>
                </c:pt>
                <c:pt idx="817">
                  <c:v>18.72090349988001</c:v>
                </c:pt>
                <c:pt idx="818">
                  <c:v>18.72090349988001</c:v>
                </c:pt>
                <c:pt idx="819">
                  <c:v>20.53512224988</c:v>
                </c:pt>
                <c:pt idx="820">
                  <c:v>20.53512224988</c:v>
                </c:pt>
                <c:pt idx="821">
                  <c:v>22.34934099988</c:v>
                </c:pt>
                <c:pt idx="822">
                  <c:v>22.34934099988</c:v>
                </c:pt>
                <c:pt idx="823">
                  <c:v>24.16355974988001</c:v>
                </c:pt>
                <c:pt idx="824">
                  <c:v>24.16355974988001</c:v>
                </c:pt>
                <c:pt idx="825">
                  <c:v>25.97777849987999</c:v>
                </c:pt>
                <c:pt idx="826">
                  <c:v>25.97777849987999</c:v>
                </c:pt>
                <c:pt idx="827">
                  <c:v>25.97777849987999</c:v>
                </c:pt>
                <c:pt idx="828">
                  <c:v>25.97777849987999</c:v>
                </c:pt>
                <c:pt idx="829">
                  <c:v>25.97777849987999</c:v>
                </c:pt>
                <c:pt idx="830">
                  <c:v>27.79199724988</c:v>
                </c:pt>
                <c:pt idx="831">
                  <c:v>25.97777849987999</c:v>
                </c:pt>
                <c:pt idx="832">
                  <c:v>25.97777849987999</c:v>
                </c:pt>
                <c:pt idx="833">
                  <c:v>25.97777849987999</c:v>
                </c:pt>
                <c:pt idx="834">
                  <c:v>25.97777849987999</c:v>
                </c:pt>
                <c:pt idx="835">
                  <c:v>24.16355974988001</c:v>
                </c:pt>
                <c:pt idx="836">
                  <c:v>24.16355974988001</c:v>
                </c:pt>
                <c:pt idx="837">
                  <c:v>22.34934099988</c:v>
                </c:pt>
                <c:pt idx="838">
                  <c:v>22.34934099988</c:v>
                </c:pt>
                <c:pt idx="839">
                  <c:v>20.53512224988</c:v>
                </c:pt>
                <c:pt idx="840">
                  <c:v>20.53512224988</c:v>
                </c:pt>
                <c:pt idx="841">
                  <c:v>18.72090349988001</c:v>
                </c:pt>
                <c:pt idx="842">
                  <c:v>18.72090349988001</c:v>
                </c:pt>
                <c:pt idx="843">
                  <c:v>16.90668474988</c:v>
                </c:pt>
                <c:pt idx="844">
                  <c:v>15.09246599988001</c:v>
                </c:pt>
                <c:pt idx="845">
                  <c:v>13.27824724988</c:v>
                </c:pt>
                <c:pt idx="846">
                  <c:v>11.46402849988</c:v>
                </c:pt>
                <c:pt idx="847">
                  <c:v>9.649809749880006</c:v>
                </c:pt>
                <c:pt idx="848">
                  <c:v>9.649809749880006</c:v>
                </c:pt>
                <c:pt idx="849">
                  <c:v>7.835590999879997</c:v>
                </c:pt>
                <c:pt idx="850">
                  <c:v>6.021372249880002</c:v>
                </c:pt>
                <c:pt idx="851">
                  <c:v>4.207153499880007</c:v>
                </c:pt>
                <c:pt idx="852">
                  <c:v>4.207153499880007</c:v>
                </c:pt>
                <c:pt idx="853">
                  <c:v>0.578715999880004</c:v>
                </c:pt>
                <c:pt idx="854">
                  <c:v>-1.235502750119991</c:v>
                </c:pt>
                <c:pt idx="855">
                  <c:v>-1.235502750119991</c:v>
                </c:pt>
                <c:pt idx="856">
                  <c:v>-3.04972150012</c:v>
                </c:pt>
                <c:pt idx="857">
                  <c:v>-4.863940250119995</c:v>
                </c:pt>
                <c:pt idx="858">
                  <c:v>-8.49237775012</c:v>
                </c:pt>
                <c:pt idx="859">
                  <c:v>-6.678159000120004</c:v>
                </c:pt>
                <c:pt idx="860">
                  <c:v>-10.30659650012</c:v>
                </c:pt>
                <c:pt idx="861">
                  <c:v>-10.30659650012</c:v>
                </c:pt>
                <c:pt idx="862">
                  <c:v>-12.12081525012</c:v>
                </c:pt>
                <c:pt idx="863">
                  <c:v>-13.93503400012</c:v>
                </c:pt>
                <c:pt idx="864">
                  <c:v>-15.74925275011999</c:v>
                </c:pt>
                <c:pt idx="865">
                  <c:v>-15.74925275011999</c:v>
                </c:pt>
                <c:pt idx="866">
                  <c:v>-17.56347150012</c:v>
                </c:pt>
                <c:pt idx="867">
                  <c:v>-19.37769025012</c:v>
                </c:pt>
                <c:pt idx="868">
                  <c:v>-21.19190900011999</c:v>
                </c:pt>
                <c:pt idx="869">
                  <c:v>-21.19190900011999</c:v>
                </c:pt>
                <c:pt idx="870">
                  <c:v>-23.00612775012</c:v>
                </c:pt>
                <c:pt idx="871">
                  <c:v>-23.00612775012</c:v>
                </c:pt>
                <c:pt idx="872">
                  <c:v>-23.00612775012</c:v>
                </c:pt>
                <c:pt idx="873">
                  <c:v>-24.82034650012</c:v>
                </c:pt>
                <c:pt idx="874">
                  <c:v>-23.00612775012</c:v>
                </c:pt>
                <c:pt idx="875">
                  <c:v>-24.82034650012</c:v>
                </c:pt>
                <c:pt idx="876">
                  <c:v>-24.82034650012</c:v>
                </c:pt>
                <c:pt idx="877">
                  <c:v>-23.00612775012</c:v>
                </c:pt>
                <c:pt idx="878">
                  <c:v>-24.82034650012</c:v>
                </c:pt>
                <c:pt idx="879">
                  <c:v>-24.82034650012</c:v>
                </c:pt>
                <c:pt idx="880">
                  <c:v>-23.00612775012</c:v>
                </c:pt>
                <c:pt idx="881">
                  <c:v>-23.00612775012</c:v>
                </c:pt>
                <c:pt idx="882">
                  <c:v>-23.00612775012</c:v>
                </c:pt>
                <c:pt idx="883">
                  <c:v>-21.19190900011999</c:v>
                </c:pt>
                <c:pt idx="884">
                  <c:v>-21.19190900011999</c:v>
                </c:pt>
                <c:pt idx="885">
                  <c:v>-21.19190900011999</c:v>
                </c:pt>
                <c:pt idx="886">
                  <c:v>-19.37769025012</c:v>
                </c:pt>
                <c:pt idx="887">
                  <c:v>-19.37769025012</c:v>
                </c:pt>
                <c:pt idx="888">
                  <c:v>-17.56347150012</c:v>
                </c:pt>
                <c:pt idx="889">
                  <c:v>-17.56347150012</c:v>
                </c:pt>
                <c:pt idx="890">
                  <c:v>-15.74925275011999</c:v>
                </c:pt>
                <c:pt idx="891">
                  <c:v>-15.74925275011999</c:v>
                </c:pt>
                <c:pt idx="892">
                  <c:v>-13.93503400012</c:v>
                </c:pt>
                <c:pt idx="893">
                  <c:v>-12.12081525012</c:v>
                </c:pt>
                <c:pt idx="894">
                  <c:v>-12.12081525012</c:v>
                </c:pt>
                <c:pt idx="895">
                  <c:v>-8.49237775012</c:v>
                </c:pt>
                <c:pt idx="896">
                  <c:v>-8.49237775012</c:v>
                </c:pt>
                <c:pt idx="897">
                  <c:v>-6.678159000120004</c:v>
                </c:pt>
                <c:pt idx="898">
                  <c:v>-4.863940250119995</c:v>
                </c:pt>
                <c:pt idx="899">
                  <c:v>-3.04972150012</c:v>
                </c:pt>
                <c:pt idx="900">
                  <c:v>-1.235502750119991</c:v>
                </c:pt>
                <c:pt idx="901">
                  <c:v>-1.235502750119991</c:v>
                </c:pt>
                <c:pt idx="902">
                  <c:v>0.578715999880004</c:v>
                </c:pt>
                <c:pt idx="903">
                  <c:v>2.392934749879998</c:v>
                </c:pt>
                <c:pt idx="904">
                  <c:v>4.207153499880007</c:v>
                </c:pt>
                <c:pt idx="905">
                  <c:v>6.021372249880002</c:v>
                </c:pt>
                <c:pt idx="906">
                  <c:v>7.835590999879997</c:v>
                </c:pt>
                <c:pt idx="907">
                  <c:v>9.649809749880006</c:v>
                </c:pt>
                <c:pt idx="908">
                  <c:v>11.46402849988</c:v>
                </c:pt>
                <c:pt idx="909">
                  <c:v>11.46402849988</c:v>
                </c:pt>
                <c:pt idx="910">
                  <c:v>13.27824724988</c:v>
                </c:pt>
                <c:pt idx="911">
                  <c:v>15.09246599988001</c:v>
                </c:pt>
                <c:pt idx="912">
                  <c:v>15.09246599988001</c:v>
                </c:pt>
                <c:pt idx="913">
                  <c:v>16.90668474988</c:v>
                </c:pt>
                <c:pt idx="914">
                  <c:v>18.72090349988001</c:v>
                </c:pt>
                <c:pt idx="915">
                  <c:v>18.72090349988001</c:v>
                </c:pt>
                <c:pt idx="916">
                  <c:v>18.72090349988001</c:v>
                </c:pt>
                <c:pt idx="917">
                  <c:v>20.53512224988</c:v>
                </c:pt>
                <c:pt idx="918">
                  <c:v>20.53512224988</c:v>
                </c:pt>
                <c:pt idx="919">
                  <c:v>22.34934099988</c:v>
                </c:pt>
                <c:pt idx="920">
                  <c:v>22.34934099988</c:v>
                </c:pt>
                <c:pt idx="921">
                  <c:v>22.34934099988</c:v>
                </c:pt>
                <c:pt idx="922">
                  <c:v>24.16355974988001</c:v>
                </c:pt>
                <c:pt idx="923">
                  <c:v>24.16355974988001</c:v>
                </c:pt>
                <c:pt idx="924">
                  <c:v>24.16355974988001</c:v>
                </c:pt>
                <c:pt idx="925">
                  <c:v>24.16355974988001</c:v>
                </c:pt>
                <c:pt idx="926">
                  <c:v>24.16355974988001</c:v>
                </c:pt>
                <c:pt idx="927">
                  <c:v>24.16355974988001</c:v>
                </c:pt>
                <c:pt idx="928">
                  <c:v>22.34934099988</c:v>
                </c:pt>
                <c:pt idx="929">
                  <c:v>22.34934099988</c:v>
                </c:pt>
                <c:pt idx="930">
                  <c:v>22.34934099988</c:v>
                </c:pt>
                <c:pt idx="931">
                  <c:v>22.34934099988</c:v>
                </c:pt>
                <c:pt idx="932">
                  <c:v>20.53512224988</c:v>
                </c:pt>
                <c:pt idx="933">
                  <c:v>20.53512224988</c:v>
                </c:pt>
                <c:pt idx="934">
                  <c:v>20.53512224988</c:v>
                </c:pt>
                <c:pt idx="935">
                  <c:v>18.72090349988001</c:v>
                </c:pt>
                <c:pt idx="936">
                  <c:v>18.72090349988001</c:v>
                </c:pt>
                <c:pt idx="937">
                  <c:v>16.90668474988</c:v>
                </c:pt>
                <c:pt idx="938">
                  <c:v>15.09246599988001</c:v>
                </c:pt>
                <c:pt idx="939">
                  <c:v>15.09246599988001</c:v>
                </c:pt>
                <c:pt idx="940">
                  <c:v>13.27824724988</c:v>
                </c:pt>
                <c:pt idx="941">
                  <c:v>13.27824724988</c:v>
                </c:pt>
                <c:pt idx="942">
                  <c:v>11.46402849988</c:v>
                </c:pt>
                <c:pt idx="943">
                  <c:v>9.649809749880006</c:v>
                </c:pt>
                <c:pt idx="944">
                  <c:v>9.649809749880006</c:v>
                </c:pt>
                <c:pt idx="945">
                  <c:v>7.835590999879997</c:v>
                </c:pt>
                <c:pt idx="946">
                  <c:v>6.021372249880002</c:v>
                </c:pt>
                <c:pt idx="947">
                  <c:v>4.207153499880007</c:v>
                </c:pt>
                <c:pt idx="948">
                  <c:v>2.392934749879998</c:v>
                </c:pt>
                <c:pt idx="949">
                  <c:v>0.578715999880004</c:v>
                </c:pt>
                <c:pt idx="950">
                  <c:v>0.578715999880004</c:v>
                </c:pt>
                <c:pt idx="951">
                  <c:v>-3.04972150012</c:v>
                </c:pt>
                <c:pt idx="952">
                  <c:v>-4.863940250119995</c:v>
                </c:pt>
                <c:pt idx="953">
                  <c:v>-4.863940250119995</c:v>
                </c:pt>
                <c:pt idx="954">
                  <c:v>-6.678159000120004</c:v>
                </c:pt>
                <c:pt idx="955">
                  <c:v>-8.49237775012</c:v>
                </c:pt>
                <c:pt idx="956">
                  <c:v>-10.30659650012</c:v>
                </c:pt>
                <c:pt idx="957">
                  <c:v>-10.30659650012</c:v>
                </c:pt>
                <c:pt idx="958">
                  <c:v>-10.30659650012</c:v>
                </c:pt>
                <c:pt idx="959">
                  <c:v>-13.93503400012</c:v>
                </c:pt>
                <c:pt idx="960">
                  <c:v>-13.93503400012</c:v>
                </c:pt>
                <c:pt idx="961">
                  <c:v>-15.74925275011999</c:v>
                </c:pt>
                <c:pt idx="962">
                  <c:v>-17.56347150012</c:v>
                </c:pt>
                <c:pt idx="963">
                  <c:v>-17.56347150012</c:v>
                </c:pt>
                <c:pt idx="964">
                  <c:v>-17.56347150012</c:v>
                </c:pt>
                <c:pt idx="965">
                  <c:v>-19.37769025012</c:v>
                </c:pt>
                <c:pt idx="966">
                  <c:v>-21.19190900011999</c:v>
                </c:pt>
                <c:pt idx="967">
                  <c:v>-21.19190900011999</c:v>
                </c:pt>
                <c:pt idx="968">
                  <c:v>-21.19190900011999</c:v>
                </c:pt>
                <c:pt idx="969">
                  <c:v>-21.19190900011999</c:v>
                </c:pt>
                <c:pt idx="970">
                  <c:v>-21.19190900011999</c:v>
                </c:pt>
                <c:pt idx="971">
                  <c:v>-23.00612775012</c:v>
                </c:pt>
                <c:pt idx="972">
                  <c:v>-21.19190900011999</c:v>
                </c:pt>
                <c:pt idx="973">
                  <c:v>-21.19190900011999</c:v>
                </c:pt>
                <c:pt idx="974">
                  <c:v>-21.19190900011999</c:v>
                </c:pt>
                <c:pt idx="975">
                  <c:v>-21.19190900011999</c:v>
                </c:pt>
                <c:pt idx="976">
                  <c:v>-21.19190900011999</c:v>
                </c:pt>
                <c:pt idx="977">
                  <c:v>-21.19190900011999</c:v>
                </c:pt>
                <c:pt idx="978">
                  <c:v>-21.19190900011999</c:v>
                </c:pt>
                <c:pt idx="979">
                  <c:v>-19.37769025012</c:v>
                </c:pt>
                <c:pt idx="980">
                  <c:v>-19.37769025012</c:v>
                </c:pt>
                <c:pt idx="981">
                  <c:v>-19.37769025012</c:v>
                </c:pt>
                <c:pt idx="982">
                  <c:v>-17.56347150012</c:v>
                </c:pt>
                <c:pt idx="983">
                  <c:v>-17.56347150012</c:v>
                </c:pt>
                <c:pt idx="984">
                  <c:v>-17.56347150012</c:v>
                </c:pt>
                <c:pt idx="985">
                  <c:v>-15.74925275011999</c:v>
                </c:pt>
                <c:pt idx="986">
                  <c:v>-13.93503400012</c:v>
                </c:pt>
                <c:pt idx="987">
                  <c:v>-13.93503400012</c:v>
                </c:pt>
                <c:pt idx="988">
                  <c:v>-12.12081525012</c:v>
                </c:pt>
                <c:pt idx="989">
                  <c:v>-10.30659650012</c:v>
                </c:pt>
                <c:pt idx="990">
                  <c:v>-8.49237775012</c:v>
                </c:pt>
                <c:pt idx="991">
                  <c:v>-6.678159000120004</c:v>
                </c:pt>
                <c:pt idx="992">
                  <c:v>-6.678159000120004</c:v>
                </c:pt>
                <c:pt idx="993">
                  <c:v>-6.678159000120004</c:v>
                </c:pt>
                <c:pt idx="994">
                  <c:v>-3.04972150012</c:v>
                </c:pt>
                <c:pt idx="995">
                  <c:v>-3.04972150012</c:v>
                </c:pt>
                <c:pt idx="996">
                  <c:v>-1.235502750119991</c:v>
                </c:pt>
                <c:pt idx="997">
                  <c:v>0.578715999880004</c:v>
                </c:pt>
                <c:pt idx="998">
                  <c:v>0.578715999880004</c:v>
                </c:pt>
                <c:pt idx="999">
                  <c:v>2.392934749879998</c:v>
                </c:pt>
                <c:pt idx="1000">
                  <c:v>4.207153499880007</c:v>
                </c:pt>
                <c:pt idx="1001">
                  <c:v>6.021372249880002</c:v>
                </c:pt>
                <c:pt idx="1002">
                  <c:v>7.835590999879997</c:v>
                </c:pt>
                <c:pt idx="1003">
                  <c:v>9.649809749880006</c:v>
                </c:pt>
                <c:pt idx="1004">
                  <c:v>9.649809749880006</c:v>
                </c:pt>
                <c:pt idx="1005">
                  <c:v>11.46402849988</c:v>
                </c:pt>
                <c:pt idx="1006">
                  <c:v>11.46402849988</c:v>
                </c:pt>
                <c:pt idx="1007">
                  <c:v>13.27824724988</c:v>
                </c:pt>
                <c:pt idx="1008">
                  <c:v>15.09246599988001</c:v>
                </c:pt>
                <c:pt idx="1009">
                  <c:v>15.09246599988001</c:v>
                </c:pt>
                <c:pt idx="1010">
                  <c:v>16.90668474988</c:v>
                </c:pt>
                <c:pt idx="1011">
                  <c:v>16.90668474988</c:v>
                </c:pt>
                <c:pt idx="1012">
                  <c:v>18.72090349988001</c:v>
                </c:pt>
                <c:pt idx="1013">
                  <c:v>18.72090349988001</c:v>
                </c:pt>
                <c:pt idx="1014">
                  <c:v>18.72090349988001</c:v>
                </c:pt>
                <c:pt idx="1015">
                  <c:v>18.72090349988001</c:v>
                </c:pt>
                <c:pt idx="1016">
                  <c:v>20.53512224988</c:v>
                </c:pt>
                <c:pt idx="1017">
                  <c:v>22.34934099988</c:v>
                </c:pt>
                <c:pt idx="1018">
                  <c:v>22.34934099988</c:v>
                </c:pt>
                <c:pt idx="1019">
                  <c:v>22.34934099988</c:v>
                </c:pt>
                <c:pt idx="1020">
                  <c:v>20.53512224988</c:v>
                </c:pt>
                <c:pt idx="1021">
                  <c:v>22.34934099988</c:v>
                </c:pt>
                <c:pt idx="1022">
                  <c:v>20.53512224988</c:v>
                </c:pt>
                <c:pt idx="1023">
                  <c:v>22.34934099988</c:v>
                </c:pt>
                <c:pt idx="1024">
                  <c:v>20.53512224988</c:v>
                </c:pt>
                <c:pt idx="1025">
                  <c:v>20.53512224988</c:v>
                </c:pt>
                <c:pt idx="1026">
                  <c:v>20.53512224988</c:v>
                </c:pt>
                <c:pt idx="1027">
                  <c:v>20.53512224988</c:v>
                </c:pt>
                <c:pt idx="1028">
                  <c:v>18.72090349988001</c:v>
                </c:pt>
                <c:pt idx="1029">
                  <c:v>18.72090349988001</c:v>
                </c:pt>
                <c:pt idx="1030">
                  <c:v>18.72090349988001</c:v>
                </c:pt>
                <c:pt idx="1031">
                  <c:v>15.09246599988001</c:v>
                </c:pt>
                <c:pt idx="1032">
                  <c:v>15.09246599988001</c:v>
                </c:pt>
                <c:pt idx="1033">
                  <c:v>15.09246599988001</c:v>
                </c:pt>
                <c:pt idx="1034">
                  <c:v>13.27824724988</c:v>
                </c:pt>
                <c:pt idx="1035">
                  <c:v>11.46402849988</c:v>
                </c:pt>
                <c:pt idx="1036">
                  <c:v>11.46402849988</c:v>
                </c:pt>
                <c:pt idx="1037">
                  <c:v>11.46402849988</c:v>
                </c:pt>
                <c:pt idx="1038">
                  <c:v>9.649809749880006</c:v>
                </c:pt>
                <c:pt idx="1039">
                  <c:v>7.835590999879997</c:v>
                </c:pt>
                <c:pt idx="1040">
                  <c:v>6.021372249880002</c:v>
                </c:pt>
                <c:pt idx="1041">
                  <c:v>6.021372249880002</c:v>
                </c:pt>
                <c:pt idx="1042">
                  <c:v>4.207153499880007</c:v>
                </c:pt>
                <c:pt idx="1043">
                  <c:v>2.392934749879998</c:v>
                </c:pt>
                <c:pt idx="1044">
                  <c:v>0.578715999880004</c:v>
                </c:pt>
                <c:pt idx="1045">
                  <c:v>0.578715999880004</c:v>
                </c:pt>
                <c:pt idx="1046">
                  <c:v>-1.235502750119991</c:v>
                </c:pt>
                <c:pt idx="1047">
                  <c:v>-3.04972150012</c:v>
                </c:pt>
                <c:pt idx="1048">
                  <c:v>-3.04972150012</c:v>
                </c:pt>
                <c:pt idx="1049">
                  <c:v>-4.863940250119995</c:v>
                </c:pt>
                <c:pt idx="1050">
                  <c:v>-6.678159000120004</c:v>
                </c:pt>
                <c:pt idx="1051">
                  <c:v>-6.678159000120004</c:v>
                </c:pt>
                <c:pt idx="1052">
                  <c:v>-8.49237775012</c:v>
                </c:pt>
                <c:pt idx="1053">
                  <c:v>-10.30659650012</c:v>
                </c:pt>
                <c:pt idx="1054">
                  <c:v>-12.12081525012</c:v>
                </c:pt>
                <c:pt idx="1055">
                  <c:v>-13.93503400012</c:v>
                </c:pt>
                <c:pt idx="1056">
                  <c:v>-13.93503400012</c:v>
                </c:pt>
                <c:pt idx="1057">
                  <c:v>-13.93503400012</c:v>
                </c:pt>
                <c:pt idx="1058">
                  <c:v>-15.74925275011999</c:v>
                </c:pt>
                <c:pt idx="1059">
                  <c:v>-15.74925275011999</c:v>
                </c:pt>
                <c:pt idx="1060">
                  <c:v>-17.56347150012</c:v>
                </c:pt>
                <c:pt idx="1061">
                  <c:v>-17.56347150012</c:v>
                </c:pt>
                <c:pt idx="1062">
                  <c:v>-17.56347150012</c:v>
                </c:pt>
                <c:pt idx="1063">
                  <c:v>-17.56347150012</c:v>
                </c:pt>
                <c:pt idx="1064">
                  <c:v>-19.37769025012</c:v>
                </c:pt>
                <c:pt idx="1065">
                  <c:v>-19.37769025012</c:v>
                </c:pt>
                <c:pt idx="1066">
                  <c:v>-19.37769025012</c:v>
                </c:pt>
                <c:pt idx="1067">
                  <c:v>-19.37769025012</c:v>
                </c:pt>
                <c:pt idx="1068">
                  <c:v>-19.37769025012</c:v>
                </c:pt>
                <c:pt idx="1069">
                  <c:v>-19.37769025012</c:v>
                </c:pt>
                <c:pt idx="1070">
                  <c:v>-19.37769025012</c:v>
                </c:pt>
                <c:pt idx="1071">
                  <c:v>-19.37769025012</c:v>
                </c:pt>
                <c:pt idx="1072">
                  <c:v>-19.37769025012</c:v>
                </c:pt>
                <c:pt idx="1073">
                  <c:v>-19.37769025012</c:v>
                </c:pt>
                <c:pt idx="1074">
                  <c:v>-17.56347150012</c:v>
                </c:pt>
                <c:pt idx="1075">
                  <c:v>-17.56347150012</c:v>
                </c:pt>
                <c:pt idx="1076">
                  <c:v>-17.56347150012</c:v>
                </c:pt>
                <c:pt idx="1077">
                  <c:v>-17.56347150012</c:v>
                </c:pt>
                <c:pt idx="1078">
                  <c:v>-15.74925275011999</c:v>
                </c:pt>
                <c:pt idx="1079">
                  <c:v>-15.74925275011999</c:v>
                </c:pt>
                <c:pt idx="1080">
                  <c:v>-13.93503400012</c:v>
                </c:pt>
                <c:pt idx="1081">
                  <c:v>-13.93503400012</c:v>
                </c:pt>
                <c:pt idx="1082">
                  <c:v>-12.12081525012</c:v>
                </c:pt>
                <c:pt idx="1083">
                  <c:v>-10.30659650012</c:v>
                </c:pt>
                <c:pt idx="1084">
                  <c:v>-10.30659650012</c:v>
                </c:pt>
                <c:pt idx="1085">
                  <c:v>-10.30659650012</c:v>
                </c:pt>
                <c:pt idx="1086">
                  <c:v>-8.49237775012</c:v>
                </c:pt>
                <c:pt idx="1087">
                  <c:v>-6.678159000120004</c:v>
                </c:pt>
                <c:pt idx="1088">
                  <c:v>-4.863940250119995</c:v>
                </c:pt>
                <c:pt idx="1089">
                  <c:v>-4.863940250119995</c:v>
                </c:pt>
                <c:pt idx="1090">
                  <c:v>-3.04972150012</c:v>
                </c:pt>
                <c:pt idx="1091">
                  <c:v>-1.235502750119991</c:v>
                </c:pt>
                <c:pt idx="1092">
                  <c:v>-1.235502750119991</c:v>
                </c:pt>
                <c:pt idx="1093">
                  <c:v>0.578715999880004</c:v>
                </c:pt>
                <c:pt idx="1094">
                  <c:v>2.392934749879998</c:v>
                </c:pt>
                <c:pt idx="1095">
                  <c:v>2.392934749879998</c:v>
                </c:pt>
                <c:pt idx="1096">
                  <c:v>4.207153499880007</c:v>
                </c:pt>
                <c:pt idx="1097">
                  <c:v>4.207153499880007</c:v>
                </c:pt>
                <c:pt idx="1098">
                  <c:v>7.835590999879997</c:v>
                </c:pt>
                <c:pt idx="1099">
                  <c:v>9.649809749880006</c:v>
                </c:pt>
                <c:pt idx="1100">
                  <c:v>9.649809749880006</c:v>
                </c:pt>
                <c:pt idx="1101">
                  <c:v>9.649809749880006</c:v>
                </c:pt>
                <c:pt idx="1102">
                  <c:v>11.46402849988</c:v>
                </c:pt>
                <c:pt idx="1103">
                  <c:v>11.46402849988</c:v>
                </c:pt>
                <c:pt idx="1104">
                  <c:v>13.27824724988</c:v>
                </c:pt>
                <c:pt idx="1105">
                  <c:v>13.27824724988</c:v>
                </c:pt>
                <c:pt idx="1106">
                  <c:v>15.09246599988001</c:v>
                </c:pt>
                <c:pt idx="1107">
                  <c:v>15.09246599988001</c:v>
                </c:pt>
                <c:pt idx="1108">
                  <c:v>15.09246599988001</c:v>
                </c:pt>
                <c:pt idx="1109">
                  <c:v>16.90668474988</c:v>
                </c:pt>
                <c:pt idx="1110">
                  <c:v>18.72090349988001</c:v>
                </c:pt>
                <c:pt idx="1111">
                  <c:v>18.72090349988001</c:v>
                </c:pt>
                <c:pt idx="1112">
                  <c:v>18.72090349988001</c:v>
                </c:pt>
                <c:pt idx="1113">
                  <c:v>18.72090349988001</c:v>
                </c:pt>
                <c:pt idx="1114">
                  <c:v>18.72090349988001</c:v>
                </c:pt>
                <c:pt idx="1115">
                  <c:v>18.72090349988001</c:v>
                </c:pt>
                <c:pt idx="1116">
                  <c:v>18.72090349988001</c:v>
                </c:pt>
                <c:pt idx="1117">
                  <c:v>18.72090349988001</c:v>
                </c:pt>
                <c:pt idx="1118">
                  <c:v>18.72090349988001</c:v>
                </c:pt>
                <c:pt idx="1119">
                  <c:v>18.72090349988001</c:v>
                </c:pt>
                <c:pt idx="1120">
                  <c:v>18.72090349988001</c:v>
                </c:pt>
                <c:pt idx="1121">
                  <c:v>18.72090349988001</c:v>
                </c:pt>
                <c:pt idx="1122">
                  <c:v>18.72090349988001</c:v>
                </c:pt>
                <c:pt idx="1123">
                  <c:v>16.90668474988</c:v>
                </c:pt>
                <c:pt idx="1124">
                  <c:v>16.90668474988</c:v>
                </c:pt>
                <c:pt idx="1125">
                  <c:v>16.90668474988</c:v>
                </c:pt>
                <c:pt idx="1126">
                  <c:v>15.09246599988001</c:v>
                </c:pt>
                <c:pt idx="1127">
                  <c:v>15.09246599988001</c:v>
                </c:pt>
                <c:pt idx="1128">
                  <c:v>15.09246599988001</c:v>
                </c:pt>
                <c:pt idx="1129">
                  <c:v>13.27824724988</c:v>
                </c:pt>
                <c:pt idx="1130">
                  <c:v>13.27824724988</c:v>
                </c:pt>
                <c:pt idx="1131">
                  <c:v>9.649809749880006</c:v>
                </c:pt>
                <c:pt idx="1132">
                  <c:v>9.649809749880006</c:v>
                </c:pt>
                <c:pt idx="1133">
                  <c:v>9.649809749880006</c:v>
                </c:pt>
                <c:pt idx="1134">
                  <c:v>7.835590999879997</c:v>
                </c:pt>
                <c:pt idx="1135">
                  <c:v>7.835590999879997</c:v>
                </c:pt>
                <c:pt idx="1136">
                  <c:v>6.021372249880002</c:v>
                </c:pt>
                <c:pt idx="1137">
                  <c:v>4.207153499880007</c:v>
                </c:pt>
                <c:pt idx="1138">
                  <c:v>4.207153499880007</c:v>
                </c:pt>
                <c:pt idx="1139">
                  <c:v>2.392934749879998</c:v>
                </c:pt>
                <c:pt idx="1140">
                  <c:v>0.578715999880004</c:v>
                </c:pt>
                <c:pt idx="1141">
                  <c:v>0.578715999880004</c:v>
                </c:pt>
                <c:pt idx="1142">
                  <c:v>-1.235502750119991</c:v>
                </c:pt>
                <c:pt idx="1143">
                  <c:v>-3.04972150012</c:v>
                </c:pt>
                <c:pt idx="1144">
                  <c:v>-3.04972150012</c:v>
                </c:pt>
                <c:pt idx="1145">
                  <c:v>-4.863940250119995</c:v>
                </c:pt>
                <c:pt idx="1146">
                  <c:v>-6.678159000120004</c:v>
                </c:pt>
                <c:pt idx="1147">
                  <c:v>-6.678159000120004</c:v>
                </c:pt>
                <c:pt idx="1148">
                  <c:v>-8.49237775012</c:v>
                </c:pt>
                <c:pt idx="1149">
                  <c:v>-8.49237775012</c:v>
                </c:pt>
                <c:pt idx="1150">
                  <c:v>-10.30659650012</c:v>
                </c:pt>
                <c:pt idx="1151">
                  <c:v>-12.12081525012</c:v>
                </c:pt>
                <c:pt idx="1152">
                  <c:v>-12.12081525012</c:v>
                </c:pt>
                <c:pt idx="1153">
                  <c:v>-12.12081525012</c:v>
                </c:pt>
                <c:pt idx="1154">
                  <c:v>-13.93503400012</c:v>
                </c:pt>
                <c:pt idx="1155">
                  <c:v>-15.74925275011999</c:v>
                </c:pt>
                <c:pt idx="1156">
                  <c:v>-13.93503400012</c:v>
                </c:pt>
                <c:pt idx="1157">
                  <c:v>-15.74925275011999</c:v>
                </c:pt>
                <c:pt idx="1158">
                  <c:v>-17.56347150012</c:v>
                </c:pt>
                <c:pt idx="1159">
                  <c:v>-17.56347150012</c:v>
                </c:pt>
                <c:pt idx="1160">
                  <c:v>-17.56347150012</c:v>
                </c:pt>
                <c:pt idx="1161">
                  <c:v>-17.56347150012</c:v>
                </c:pt>
                <c:pt idx="1162">
                  <c:v>-17.56347150012</c:v>
                </c:pt>
                <c:pt idx="1163">
                  <c:v>-19.37769025012</c:v>
                </c:pt>
                <c:pt idx="1164">
                  <c:v>-17.56347150012</c:v>
                </c:pt>
                <c:pt idx="1165">
                  <c:v>-17.56347150012</c:v>
                </c:pt>
                <c:pt idx="1166">
                  <c:v>-17.56347150012</c:v>
                </c:pt>
                <c:pt idx="1167">
                  <c:v>-17.56347150012</c:v>
                </c:pt>
                <c:pt idx="1168">
                  <c:v>-17.56347150012</c:v>
                </c:pt>
                <c:pt idx="1169">
                  <c:v>-17.56347150012</c:v>
                </c:pt>
                <c:pt idx="1170">
                  <c:v>-17.56347150012</c:v>
                </c:pt>
                <c:pt idx="1171">
                  <c:v>-17.56347150012</c:v>
                </c:pt>
                <c:pt idx="1172">
                  <c:v>-15.74925275011999</c:v>
                </c:pt>
                <c:pt idx="1173">
                  <c:v>-15.74925275011999</c:v>
                </c:pt>
                <c:pt idx="1174">
                  <c:v>-13.93503400012</c:v>
                </c:pt>
                <c:pt idx="1175">
                  <c:v>-13.93503400012</c:v>
                </c:pt>
                <c:pt idx="1176">
                  <c:v>-12.12081525012</c:v>
                </c:pt>
                <c:pt idx="1177">
                  <c:v>-12.12081525012</c:v>
                </c:pt>
                <c:pt idx="1178">
                  <c:v>-10.30659650012</c:v>
                </c:pt>
                <c:pt idx="1179">
                  <c:v>-10.30659650012</c:v>
                </c:pt>
                <c:pt idx="1180">
                  <c:v>-8.49237775012</c:v>
                </c:pt>
                <c:pt idx="1181">
                  <c:v>-8.49237775012</c:v>
                </c:pt>
                <c:pt idx="1182">
                  <c:v>-6.678159000120004</c:v>
                </c:pt>
                <c:pt idx="1183">
                  <c:v>-6.678159000120004</c:v>
                </c:pt>
                <c:pt idx="1184">
                  <c:v>-4.863940250119995</c:v>
                </c:pt>
                <c:pt idx="1185">
                  <c:v>-3.04972150012</c:v>
                </c:pt>
                <c:pt idx="1186">
                  <c:v>-3.04972150012</c:v>
                </c:pt>
                <c:pt idx="1187">
                  <c:v>-1.235502750119991</c:v>
                </c:pt>
                <c:pt idx="1188">
                  <c:v>-1.235502750119991</c:v>
                </c:pt>
                <c:pt idx="1189">
                  <c:v>0.578715999880004</c:v>
                </c:pt>
                <c:pt idx="1190">
                  <c:v>2.392934749879998</c:v>
                </c:pt>
                <c:pt idx="1191">
                  <c:v>2.392934749879998</c:v>
                </c:pt>
                <c:pt idx="1192">
                  <c:v>4.207153499880007</c:v>
                </c:pt>
                <c:pt idx="1193">
                  <c:v>4.207153499880007</c:v>
                </c:pt>
                <c:pt idx="1194">
                  <c:v>6.021372249880002</c:v>
                </c:pt>
                <c:pt idx="1195">
                  <c:v>7.835590999879997</c:v>
                </c:pt>
                <c:pt idx="1196">
                  <c:v>9.649809749880006</c:v>
                </c:pt>
                <c:pt idx="1197">
                  <c:v>9.649809749880006</c:v>
                </c:pt>
                <c:pt idx="1198">
                  <c:v>11.46402849988</c:v>
                </c:pt>
                <c:pt idx="1199">
                  <c:v>11.46402849988</c:v>
                </c:pt>
                <c:pt idx="1200">
                  <c:v>13.27824724988</c:v>
                </c:pt>
                <c:pt idx="1201">
                  <c:v>13.27824724988</c:v>
                </c:pt>
                <c:pt idx="1202">
                  <c:v>15.09246599988001</c:v>
                </c:pt>
                <c:pt idx="1203">
                  <c:v>15.09246599988001</c:v>
                </c:pt>
                <c:pt idx="1204">
                  <c:v>15.09246599988001</c:v>
                </c:pt>
                <c:pt idx="1205">
                  <c:v>15.09246599988001</c:v>
                </c:pt>
                <c:pt idx="1206">
                  <c:v>16.90668474988</c:v>
                </c:pt>
                <c:pt idx="1207">
                  <c:v>15.09246599988001</c:v>
                </c:pt>
                <c:pt idx="1208">
                  <c:v>16.90668474988</c:v>
                </c:pt>
                <c:pt idx="1209">
                  <c:v>18.72090349988001</c:v>
                </c:pt>
                <c:pt idx="1210">
                  <c:v>18.72090349988001</c:v>
                </c:pt>
                <c:pt idx="1211">
                  <c:v>16.90668474988</c:v>
                </c:pt>
                <c:pt idx="1212">
                  <c:v>16.90668474988</c:v>
                </c:pt>
                <c:pt idx="1213">
                  <c:v>16.90668474988</c:v>
                </c:pt>
                <c:pt idx="1214">
                  <c:v>16.90668474988</c:v>
                </c:pt>
                <c:pt idx="1215">
                  <c:v>16.90668474988</c:v>
                </c:pt>
                <c:pt idx="1216">
                  <c:v>16.90668474988</c:v>
                </c:pt>
                <c:pt idx="1217">
                  <c:v>15.09246599988001</c:v>
                </c:pt>
                <c:pt idx="1218">
                  <c:v>15.09246599988001</c:v>
                </c:pt>
                <c:pt idx="1219">
                  <c:v>15.09246599988001</c:v>
                </c:pt>
                <c:pt idx="1220">
                  <c:v>15.09246599988001</c:v>
                </c:pt>
                <c:pt idx="1221">
                  <c:v>15.09246599988001</c:v>
                </c:pt>
                <c:pt idx="1222">
                  <c:v>15.09246599988001</c:v>
                </c:pt>
                <c:pt idx="1223">
                  <c:v>13.27824724988</c:v>
                </c:pt>
                <c:pt idx="1224">
                  <c:v>13.27824724988</c:v>
                </c:pt>
                <c:pt idx="1225">
                  <c:v>11.46402849988</c:v>
                </c:pt>
                <c:pt idx="1226">
                  <c:v>11.46402849988</c:v>
                </c:pt>
                <c:pt idx="1227">
                  <c:v>9.649809749880006</c:v>
                </c:pt>
                <c:pt idx="1228">
                  <c:v>9.649809749880006</c:v>
                </c:pt>
                <c:pt idx="1229">
                  <c:v>7.835590999879997</c:v>
                </c:pt>
                <c:pt idx="1230">
                  <c:v>6.021372249880002</c:v>
                </c:pt>
                <c:pt idx="1231">
                  <c:v>6.021372249880002</c:v>
                </c:pt>
                <c:pt idx="1232">
                  <c:v>4.207153499880007</c:v>
                </c:pt>
                <c:pt idx="1233">
                  <c:v>4.207153499880007</c:v>
                </c:pt>
                <c:pt idx="1234">
                  <c:v>2.392934749879998</c:v>
                </c:pt>
                <c:pt idx="1235">
                  <c:v>0.578715999880004</c:v>
                </c:pt>
                <c:pt idx="1236">
                  <c:v>0.578715999880004</c:v>
                </c:pt>
                <c:pt idx="1237">
                  <c:v>-1.235502750119991</c:v>
                </c:pt>
                <c:pt idx="1238">
                  <c:v>-1.235502750119991</c:v>
                </c:pt>
                <c:pt idx="1239">
                  <c:v>-3.04972150012</c:v>
                </c:pt>
                <c:pt idx="1240">
                  <c:v>-4.863940250119995</c:v>
                </c:pt>
                <c:pt idx="1241">
                  <c:v>-4.863940250119995</c:v>
                </c:pt>
                <c:pt idx="1242">
                  <c:v>-4.863940250119995</c:v>
                </c:pt>
                <c:pt idx="1243">
                  <c:v>-6.678159000120004</c:v>
                </c:pt>
                <c:pt idx="1244">
                  <c:v>-6.678159000120004</c:v>
                </c:pt>
                <c:pt idx="1245">
                  <c:v>-8.49237775012</c:v>
                </c:pt>
                <c:pt idx="1246">
                  <c:v>-10.30659650012</c:v>
                </c:pt>
                <c:pt idx="1247">
                  <c:v>-10.30659650012</c:v>
                </c:pt>
                <c:pt idx="1248">
                  <c:v>-12.12081525012</c:v>
                </c:pt>
                <c:pt idx="1249">
                  <c:v>-12.12081525012</c:v>
                </c:pt>
                <c:pt idx="1250">
                  <c:v>-12.12081525012</c:v>
                </c:pt>
                <c:pt idx="1251">
                  <c:v>-13.93503400012</c:v>
                </c:pt>
                <c:pt idx="1252">
                  <c:v>-13.93503400012</c:v>
                </c:pt>
                <c:pt idx="1253">
                  <c:v>-13.93503400012</c:v>
                </c:pt>
                <c:pt idx="1254">
                  <c:v>-13.93503400012</c:v>
                </c:pt>
                <c:pt idx="1255">
                  <c:v>-15.74925275011999</c:v>
                </c:pt>
                <c:pt idx="1256">
                  <c:v>-15.74925275011999</c:v>
                </c:pt>
                <c:pt idx="1257">
                  <c:v>-15.74925275011999</c:v>
                </c:pt>
                <c:pt idx="1258">
                  <c:v>-15.74925275011999</c:v>
                </c:pt>
                <c:pt idx="1259">
                  <c:v>-17.56347150012</c:v>
                </c:pt>
                <c:pt idx="1260">
                  <c:v>-15.74925275011999</c:v>
                </c:pt>
                <c:pt idx="1261">
                  <c:v>-17.56347150012</c:v>
                </c:pt>
                <c:pt idx="1262">
                  <c:v>-17.56347150012</c:v>
                </c:pt>
                <c:pt idx="1263">
                  <c:v>-15.74925275011999</c:v>
                </c:pt>
                <c:pt idx="1264">
                  <c:v>-15.74925275011999</c:v>
                </c:pt>
                <c:pt idx="1265">
                  <c:v>-13.93503400012</c:v>
                </c:pt>
                <c:pt idx="1266">
                  <c:v>-15.74925275011999</c:v>
                </c:pt>
                <c:pt idx="1267">
                  <c:v>-13.93503400012</c:v>
                </c:pt>
                <c:pt idx="1268">
                  <c:v>-13.93503400012</c:v>
                </c:pt>
                <c:pt idx="1269">
                  <c:v>-13.93503400012</c:v>
                </c:pt>
                <c:pt idx="1270">
                  <c:v>-12.12081525012</c:v>
                </c:pt>
                <c:pt idx="1271">
                  <c:v>-12.12081525012</c:v>
                </c:pt>
                <c:pt idx="1272">
                  <c:v>-12.12081525012</c:v>
                </c:pt>
                <c:pt idx="1273">
                  <c:v>-10.30659650012</c:v>
                </c:pt>
                <c:pt idx="1274">
                  <c:v>-10.30659650012</c:v>
                </c:pt>
                <c:pt idx="1275">
                  <c:v>-8.49237775012</c:v>
                </c:pt>
                <c:pt idx="1276">
                  <c:v>-8.49237775012</c:v>
                </c:pt>
                <c:pt idx="1277">
                  <c:v>-6.678159000120004</c:v>
                </c:pt>
                <c:pt idx="1278">
                  <c:v>-4.863940250119995</c:v>
                </c:pt>
                <c:pt idx="1279">
                  <c:v>-6.678159000120004</c:v>
                </c:pt>
                <c:pt idx="1280">
                  <c:v>-3.04972150012</c:v>
                </c:pt>
                <c:pt idx="1281">
                  <c:v>-3.04972150012</c:v>
                </c:pt>
                <c:pt idx="1282">
                  <c:v>-1.235502750119991</c:v>
                </c:pt>
                <c:pt idx="1283">
                  <c:v>-1.235502750119991</c:v>
                </c:pt>
                <c:pt idx="1284">
                  <c:v>0.578715999880004</c:v>
                </c:pt>
                <c:pt idx="1285">
                  <c:v>0.578715999880004</c:v>
                </c:pt>
                <c:pt idx="1286">
                  <c:v>2.392934749879998</c:v>
                </c:pt>
                <c:pt idx="1287">
                  <c:v>2.392934749879998</c:v>
                </c:pt>
                <c:pt idx="1288">
                  <c:v>4.207153499880007</c:v>
                </c:pt>
                <c:pt idx="1289">
                  <c:v>4.207153499880007</c:v>
                </c:pt>
                <c:pt idx="1290">
                  <c:v>6.021372249880002</c:v>
                </c:pt>
                <c:pt idx="1291">
                  <c:v>7.835590999879997</c:v>
                </c:pt>
                <c:pt idx="1292">
                  <c:v>7.835590999879997</c:v>
                </c:pt>
                <c:pt idx="1293">
                  <c:v>9.649809749880006</c:v>
                </c:pt>
                <c:pt idx="1294">
                  <c:v>9.649809749880006</c:v>
                </c:pt>
                <c:pt idx="1295">
                  <c:v>9.649809749880006</c:v>
                </c:pt>
                <c:pt idx="1296">
                  <c:v>11.46402849988</c:v>
                </c:pt>
                <c:pt idx="1297">
                  <c:v>11.46402849988</c:v>
                </c:pt>
                <c:pt idx="1298">
                  <c:v>13.27824724988</c:v>
                </c:pt>
                <c:pt idx="1299">
                  <c:v>13.27824724988</c:v>
                </c:pt>
                <c:pt idx="1300">
                  <c:v>15.09246599988001</c:v>
                </c:pt>
                <c:pt idx="1301">
                  <c:v>13.27824724988</c:v>
                </c:pt>
                <c:pt idx="1302">
                  <c:v>15.09246599988001</c:v>
                </c:pt>
                <c:pt idx="1303">
                  <c:v>15.09246599988001</c:v>
                </c:pt>
                <c:pt idx="1304">
                  <c:v>15.09246599988001</c:v>
                </c:pt>
                <c:pt idx="1305">
                  <c:v>15.09246599988001</c:v>
                </c:pt>
                <c:pt idx="1306">
                  <c:v>15.09246599988001</c:v>
                </c:pt>
                <c:pt idx="1307">
                  <c:v>15.09246599988001</c:v>
                </c:pt>
                <c:pt idx="1308">
                  <c:v>15.09246599988001</c:v>
                </c:pt>
                <c:pt idx="1309">
                  <c:v>15.09246599988001</c:v>
                </c:pt>
                <c:pt idx="1310">
                  <c:v>15.09246599988001</c:v>
                </c:pt>
                <c:pt idx="1311">
                  <c:v>15.09246599988001</c:v>
                </c:pt>
                <c:pt idx="1312">
                  <c:v>15.09246599988001</c:v>
                </c:pt>
                <c:pt idx="1313">
                  <c:v>15.09246599988001</c:v>
                </c:pt>
                <c:pt idx="1314">
                  <c:v>15.09246599988001</c:v>
                </c:pt>
                <c:pt idx="1315">
                  <c:v>13.27824724988</c:v>
                </c:pt>
                <c:pt idx="1316">
                  <c:v>13.27824724988</c:v>
                </c:pt>
                <c:pt idx="1317">
                  <c:v>13.27824724988</c:v>
                </c:pt>
                <c:pt idx="1318">
                  <c:v>11.46402849988</c:v>
                </c:pt>
                <c:pt idx="1319">
                  <c:v>11.46402849988</c:v>
                </c:pt>
                <c:pt idx="1320">
                  <c:v>11.46402849988</c:v>
                </c:pt>
                <c:pt idx="1321">
                  <c:v>9.649809749880006</c:v>
                </c:pt>
                <c:pt idx="1322">
                  <c:v>9.649809749880006</c:v>
                </c:pt>
                <c:pt idx="1323">
                  <c:v>7.835590999879997</c:v>
                </c:pt>
                <c:pt idx="1324">
                  <c:v>7.835590999879997</c:v>
                </c:pt>
                <c:pt idx="1325">
                  <c:v>6.021372249880002</c:v>
                </c:pt>
                <c:pt idx="1326">
                  <c:v>6.021372249880002</c:v>
                </c:pt>
                <c:pt idx="1327">
                  <c:v>4.207153499880007</c:v>
                </c:pt>
                <c:pt idx="1328">
                  <c:v>4.207153499880007</c:v>
                </c:pt>
                <c:pt idx="1329">
                  <c:v>2.392934749879998</c:v>
                </c:pt>
                <c:pt idx="1330">
                  <c:v>2.392934749879998</c:v>
                </c:pt>
                <c:pt idx="1331">
                  <c:v>0.578715999880004</c:v>
                </c:pt>
                <c:pt idx="1332">
                  <c:v>0.578715999880004</c:v>
                </c:pt>
                <c:pt idx="1333">
                  <c:v>-1.235502750119991</c:v>
                </c:pt>
                <c:pt idx="1334">
                  <c:v>-3.04972150012</c:v>
                </c:pt>
                <c:pt idx="1335">
                  <c:v>-3.04972150012</c:v>
                </c:pt>
                <c:pt idx="1336">
                  <c:v>-3.04972150012</c:v>
                </c:pt>
                <c:pt idx="1337">
                  <c:v>-4.863940250119995</c:v>
                </c:pt>
                <c:pt idx="1338">
                  <c:v>-6.678159000120004</c:v>
                </c:pt>
                <c:pt idx="1339">
                  <c:v>-6.678159000120004</c:v>
                </c:pt>
                <c:pt idx="1340">
                  <c:v>-6.678159000120004</c:v>
                </c:pt>
                <c:pt idx="1341">
                  <c:v>-6.678159000120004</c:v>
                </c:pt>
                <c:pt idx="1342">
                  <c:v>-8.49237775012</c:v>
                </c:pt>
                <c:pt idx="1343">
                  <c:v>-10.30659650012</c:v>
                </c:pt>
                <c:pt idx="1344">
                  <c:v>-10.30659650012</c:v>
                </c:pt>
                <c:pt idx="1345">
                  <c:v>-10.30659650012</c:v>
                </c:pt>
                <c:pt idx="1346">
                  <c:v>-12.12081525012</c:v>
                </c:pt>
                <c:pt idx="1347">
                  <c:v>-12.12081525012</c:v>
                </c:pt>
                <c:pt idx="1348">
                  <c:v>-12.12081525012</c:v>
                </c:pt>
                <c:pt idx="1349">
                  <c:v>-13.93503400012</c:v>
                </c:pt>
                <c:pt idx="1350">
                  <c:v>-13.93503400012</c:v>
                </c:pt>
                <c:pt idx="1351">
                  <c:v>-13.93503400012</c:v>
                </c:pt>
                <c:pt idx="1352">
                  <c:v>-13.93503400012</c:v>
                </c:pt>
                <c:pt idx="1353">
                  <c:v>-13.93503400012</c:v>
                </c:pt>
                <c:pt idx="1354">
                  <c:v>-15.74925275011999</c:v>
                </c:pt>
                <c:pt idx="1355">
                  <c:v>-13.93503400012</c:v>
                </c:pt>
                <c:pt idx="1356">
                  <c:v>-15.74925275011999</c:v>
                </c:pt>
                <c:pt idx="1357">
                  <c:v>-13.93503400012</c:v>
                </c:pt>
                <c:pt idx="1358">
                  <c:v>-13.93503400012</c:v>
                </c:pt>
                <c:pt idx="1359">
                  <c:v>-13.93503400012</c:v>
                </c:pt>
                <c:pt idx="1360">
                  <c:v>-13.93503400012</c:v>
                </c:pt>
                <c:pt idx="1361">
                  <c:v>-13.93503400012</c:v>
                </c:pt>
                <c:pt idx="1362">
                  <c:v>-13.93503400012</c:v>
                </c:pt>
                <c:pt idx="1363">
                  <c:v>-13.93503400012</c:v>
                </c:pt>
                <c:pt idx="1364">
                  <c:v>-12.12081525012</c:v>
                </c:pt>
                <c:pt idx="1365">
                  <c:v>-12.12081525012</c:v>
                </c:pt>
                <c:pt idx="1366">
                  <c:v>-10.30659650012</c:v>
                </c:pt>
                <c:pt idx="1367">
                  <c:v>-12.12081525012</c:v>
                </c:pt>
                <c:pt idx="1368">
                  <c:v>-10.30659650012</c:v>
                </c:pt>
                <c:pt idx="1369">
                  <c:v>-8.49237775012</c:v>
                </c:pt>
                <c:pt idx="1370">
                  <c:v>-8.49237775012</c:v>
                </c:pt>
                <c:pt idx="1371">
                  <c:v>-8.49237775012</c:v>
                </c:pt>
                <c:pt idx="1372">
                  <c:v>-6.678159000120004</c:v>
                </c:pt>
                <c:pt idx="1373">
                  <c:v>-6.678159000120004</c:v>
                </c:pt>
                <c:pt idx="1374">
                  <c:v>-4.863940250119995</c:v>
                </c:pt>
                <c:pt idx="1375">
                  <c:v>-4.863940250119995</c:v>
                </c:pt>
                <c:pt idx="1376">
                  <c:v>-4.863940250119995</c:v>
                </c:pt>
                <c:pt idx="1377">
                  <c:v>-3.04972150012</c:v>
                </c:pt>
                <c:pt idx="1378">
                  <c:v>-1.235502750119991</c:v>
                </c:pt>
                <c:pt idx="1379">
                  <c:v>0.578715999880004</c:v>
                </c:pt>
                <c:pt idx="1380">
                  <c:v>-1.235502750119991</c:v>
                </c:pt>
                <c:pt idx="1381">
                  <c:v>0.578715999880004</c:v>
                </c:pt>
                <c:pt idx="1382">
                  <c:v>2.392934749879998</c:v>
                </c:pt>
                <c:pt idx="1383">
                  <c:v>2.392934749879998</c:v>
                </c:pt>
                <c:pt idx="1384">
                  <c:v>4.207153499880007</c:v>
                </c:pt>
                <c:pt idx="1385">
                  <c:v>4.207153499880007</c:v>
                </c:pt>
                <c:pt idx="1386">
                  <c:v>6.021372249880002</c:v>
                </c:pt>
                <c:pt idx="1387">
                  <c:v>7.835590999879997</c:v>
                </c:pt>
                <c:pt idx="1388">
                  <c:v>7.835590999879997</c:v>
                </c:pt>
                <c:pt idx="1389">
                  <c:v>7.835590999879997</c:v>
                </c:pt>
                <c:pt idx="1390">
                  <c:v>7.835590999879997</c:v>
                </c:pt>
                <c:pt idx="1391">
                  <c:v>9.649809749880006</c:v>
                </c:pt>
                <c:pt idx="1392">
                  <c:v>9.649809749880006</c:v>
                </c:pt>
                <c:pt idx="1393">
                  <c:v>11.46402849988</c:v>
                </c:pt>
                <c:pt idx="1394">
                  <c:v>11.46402849988</c:v>
                </c:pt>
                <c:pt idx="1395">
                  <c:v>11.46402849988</c:v>
                </c:pt>
                <c:pt idx="1396">
                  <c:v>11.46402849988</c:v>
                </c:pt>
                <c:pt idx="1397">
                  <c:v>11.46402849988</c:v>
                </c:pt>
                <c:pt idx="1398">
                  <c:v>13.27824724988</c:v>
                </c:pt>
                <c:pt idx="1399">
                  <c:v>15.09246599988001</c:v>
                </c:pt>
                <c:pt idx="1400">
                  <c:v>13.27824724988</c:v>
                </c:pt>
                <c:pt idx="1401">
                  <c:v>13.27824724988</c:v>
                </c:pt>
                <c:pt idx="1402">
                  <c:v>15.09246599988001</c:v>
                </c:pt>
                <c:pt idx="1403">
                  <c:v>13.27824724988</c:v>
                </c:pt>
                <c:pt idx="1404">
                  <c:v>13.27824724988</c:v>
                </c:pt>
                <c:pt idx="1405">
                  <c:v>15.09246599988001</c:v>
                </c:pt>
                <c:pt idx="1406">
                  <c:v>13.27824724988</c:v>
                </c:pt>
                <c:pt idx="1407">
                  <c:v>13.27824724988</c:v>
                </c:pt>
                <c:pt idx="1408">
                  <c:v>13.27824724988</c:v>
                </c:pt>
                <c:pt idx="1409">
                  <c:v>13.27824724988</c:v>
                </c:pt>
                <c:pt idx="1410">
                  <c:v>13.27824724988</c:v>
                </c:pt>
                <c:pt idx="1411">
                  <c:v>11.46402849988</c:v>
                </c:pt>
                <c:pt idx="1412">
                  <c:v>11.46402849988</c:v>
                </c:pt>
                <c:pt idx="1413">
                  <c:v>11.46402849988</c:v>
                </c:pt>
                <c:pt idx="1414">
                  <c:v>11.46402849988</c:v>
                </c:pt>
                <c:pt idx="1415">
                  <c:v>9.649809749880006</c:v>
                </c:pt>
                <c:pt idx="1416">
                  <c:v>9.649809749880006</c:v>
                </c:pt>
                <c:pt idx="1417">
                  <c:v>9.649809749880006</c:v>
                </c:pt>
                <c:pt idx="1418">
                  <c:v>7.835590999879997</c:v>
                </c:pt>
                <c:pt idx="1419">
                  <c:v>6.021372249880002</c:v>
                </c:pt>
                <c:pt idx="1420">
                  <c:v>6.021372249880002</c:v>
                </c:pt>
                <c:pt idx="1421">
                  <c:v>6.021372249880002</c:v>
                </c:pt>
                <c:pt idx="1422">
                  <c:v>6.021372249880002</c:v>
                </c:pt>
                <c:pt idx="1423">
                  <c:v>4.207153499880007</c:v>
                </c:pt>
                <c:pt idx="1424">
                  <c:v>4.207153499880007</c:v>
                </c:pt>
                <c:pt idx="1425">
                  <c:v>2.392934749879998</c:v>
                </c:pt>
                <c:pt idx="1426">
                  <c:v>2.392934749879998</c:v>
                </c:pt>
                <c:pt idx="1427">
                  <c:v>0.578715999880004</c:v>
                </c:pt>
                <c:pt idx="1428">
                  <c:v>-1.235502750119991</c:v>
                </c:pt>
                <c:pt idx="1429">
                  <c:v>-1.235502750119991</c:v>
                </c:pt>
                <c:pt idx="1430">
                  <c:v>-3.04972150012</c:v>
                </c:pt>
                <c:pt idx="1431">
                  <c:v>-3.04972150012</c:v>
                </c:pt>
                <c:pt idx="1432">
                  <c:v>-3.04972150012</c:v>
                </c:pt>
                <c:pt idx="1433">
                  <c:v>-4.863940250119995</c:v>
                </c:pt>
                <c:pt idx="1434">
                  <c:v>-4.863940250119995</c:v>
                </c:pt>
                <c:pt idx="1435">
                  <c:v>-6.678159000120004</c:v>
                </c:pt>
                <c:pt idx="1436">
                  <c:v>-6.678159000120004</c:v>
                </c:pt>
                <c:pt idx="1437">
                  <c:v>-8.49237775012</c:v>
                </c:pt>
                <c:pt idx="1438">
                  <c:v>-6.678159000120004</c:v>
                </c:pt>
                <c:pt idx="1439">
                  <c:v>-8.49237775012</c:v>
                </c:pt>
                <c:pt idx="1440">
                  <c:v>-8.49237775012</c:v>
                </c:pt>
                <c:pt idx="1441">
                  <c:v>-10.30659650012</c:v>
                </c:pt>
                <c:pt idx="1442">
                  <c:v>-10.30659650012</c:v>
                </c:pt>
                <c:pt idx="1443">
                  <c:v>-12.12081525012</c:v>
                </c:pt>
                <c:pt idx="1444">
                  <c:v>-12.12081525012</c:v>
                </c:pt>
                <c:pt idx="1445">
                  <c:v>-12.12081525012</c:v>
                </c:pt>
                <c:pt idx="1446">
                  <c:v>-12.12081525012</c:v>
                </c:pt>
                <c:pt idx="1447">
                  <c:v>-12.12081525012</c:v>
                </c:pt>
                <c:pt idx="1448">
                  <c:v>-12.12081525012</c:v>
                </c:pt>
                <c:pt idx="1449">
                  <c:v>-13.93503400012</c:v>
                </c:pt>
                <c:pt idx="1450">
                  <c:v>-13.93503400012</c:v>
                </c:pt>
                <c:pt idx="1451">
                  <c:v>-13.93503400012</c:v>
                </c:pt>
                <c:pt idx="1452">
                  <c:v>-12.12081525012</c:v>
                </c:pt>
                <c:pt idx="1453">
                  <c:v>-12.12081525012</c:v>
                </c:pt>
                <c:pt idx="1454">
                  <c:v>-12.12081525012</c:v>
                </c:pt>
                <c:pt idx="1455">
                  <c:v>-12.12081525012</c:v>
                </c:pt>
                <c:pt idx="1456">
                  <c:v>-12.12081525012</c:v>
                </c:pt>
                <c:pt idx="1457">
                  <c:v>-12.12081525012</c:v>
                </c:pt>
                <c:pt idx="1458">
                  <c:v>-12.12081525012</c:v>
                </c:pt>
                <c:pt idx="1459">
                  <c:v>-10.30659650012</c:v>
                </c:pt>
                <c:pt idx="1460">
                  <c:v>-10.30659650012</c:v>
                </c:pt>
                <c:pt idx="1461">
                  <c:v>-10.30659650012</c:v>
                </c:pt>
                <c:pt idx="1462">
                  <c:v>-10.30659650012</c:v>
                </c:pt>
                <c:pt idx="1463">
                  <c:v>-8.49237775012</c:v>
                </c:pt>
                <c:pt idx="1464">
                  <c:v>-8.49237775012</c:v>
                </c:pt>
                <c:pt idx="1465">
                  <c:v>-8.49237775012</c:v>
                </c:pt>
                <c:pt idx="1466">
                  <c:v>-8.49237775012</c:v>
                </c:pt>
                <c:pt idx="1467">
                  <c:v>-8.49237775012</c:v>
                </c:pt>
                <c:pt idx="1468">
                  <c:v>-6.678159000120004</c:v>
                </c:pt>
                <c:pt idx="1469">
                  <c:v>-6.678159000120004</c:v>
                </c:pt>
                <c:pt idx="1470">
                  <c:v>-6.678159000120004</c:v>
                </c:pt>
                <c:pt idx="1471">
                  <c:v>-4.863940250119995</c:v>
                </c:pt>
                <c:pt idx="1472">
                  <c:v>-4.863940250119995</c:v>
                </c:pt>
                <c:pt idx="1473">
                  <c:v>-3.04972150012</c:v>
                </c:pt>
                <c:pt idx="1474">
                  <c:v>-3.04972150012</c:v>
                </c:pt>
                <c:pt idx="1475">
                  <c:v>-1.235502750119991</c:v>
                </c:pt>
                <c:pt idx="1476">
                  <c:v>0.578715999880004</c:v>
                </c:pt>
                <c:pt idx="1477">
                  <c:v>-1.235502750119991</c:v>
                </c:pt>
                <c:pt idx="1478">
                  <c:v>0.578715999880004</c:v>
                </c:pt>
                <c:pt idx="1479">
                  <c:v>2.392934749879998</c:v>
                </c:pt>
                <c:pt idx="1480">
                  <c:v>2.392934749879998</c:v>
                </c:pt>
                <c:pt idx="1481">
                  <c:v>2.392934749879998</c:v>
                </c:pt>
                <c:pt idx="1482">
                  <c:v>4.207153499880007</c:v>
                </c:pt>
                <c:pt idx="1483">
                  <c:v>4.207153499880007</c:v>
                </c:pt>
                <c:pt idx="1484">
                  <c:v>6.021372249880002</c:v>
                </c:pt>
                <c:pt idx="1485">
                  <c:v>7.835590999879997</c:v>
                </c:pt>
                <c:pt idx="1486">
                  <c:v>7.835590999879997</c:v>
                </c:pt>
                <c:pt idx="1487">
                  <c:v>7.835590999879997</c:v>
                </c:pt>
                <c:pt idx="1488">
                  <c:v>6.021372249880002</c:v>
                </c:pt>
                <c:pt idx="1489">
                  <c:v>9.649809749880006</c:v>
                </c:pt>
                <c:pt idx="1490">
                  <c:v>9.649809749880006</c:v>
                </c:pt>
                <c:pt idx="1491">
                  <c:v>9.649809749880006</c:v>
                </c:pt>
                <c:pt idx="1492">
                  <c:v>9.649809749880006</c:v>
                </c:pt>
                <c:pt idx="1493">
                  <c:v>11.46402849988</c:v>
                </c:pt>
                <c:pt idx="1494">
                  <c:v>9.649809749880006</c:v>
                </c:pt>
                <c:pt idx="1495">
                  <c:v>11.46402849988</c:v>
                </c:pt>
                <c:pt idx="1496">
                  <c:v>11.46402849988</c:v>
                </c:pt>
                <c:pt idx="1497">
                  <c:v>11.46402849988</c:v>
                </c:pt>
                <c:pt idx="1498">
                  <c:v>11.46402849988</c:v>
                </c:pt>
                <c:pt idx="1499">
                  <c:v>11.46402849988</c:v>
                </c:pt>
                <c:pt idx="1500">
                  <c:v>13.27824724988</c:v>
                </c:pt>
                <c:pt idx="1501">
                  <c:v>11.46402849988</c:v>
                </c:pt>
                <c:pt idx="1502">
                  <c:v>11.46402849988</c:v>
                </c:pt>
                <c:pt idx="1503">
                  <c:v>11.46402849988</c:v>
                </c:pt>
                <c:pt idx="1504">
                  <c:v>11.46402849988</c:v>
                </c:pt>
                <c:pt idx="1505">
                  <c:v>11.46402849988</c:v>
                </c:pt>
                <c:pt idx="1506">
                  <c:v>11.46402849988</c:v>
                </c:pt>
                <c:pt idx="1507">
                  <c:v>11.46402849988</c:v>
                </c:pt>
                <c:pt idx="1508">
                  <c:v>11.46402849988</c:v>
                </c:pt>
                <c:pt idx="1509">
                  <c:v>11.46402849988</c:v>
                </c:pt>
                <c:pt idx="1510">
                  <c:v>9.649809749880006</c:v>
                </c:pt>
                <c:pt idx="1511">
                  <c:v>9.649809749880006</c:v>
                </c:pt>
                <c:pt idx="1512">
                  <c:v>9.649809749880006</c:v>
                </c:pt>
                <c:pt idx="1513">
                  <c:v>7.835590999879997</c:v>
                </c:pt>
                <c:pt idx="1514">
                  <c:v>7.835590999879997</c:v>
                </c:pt>
                <c:pt idx="1515">
                  <c:v>7.835590999879997</c:v>
                </c:pt>
                <c:pt idx="1516">
                  <c:v>7.835590999879997</c:v>
                </c:pt>
                <c:pt idx="1517">
                  <c:v>6.021372249880002</c:v>
                </c:pt>
                <c:pt idx="1518">
                  <c:v>6.021372249880002</c:v>
                </c:pt>
                <c:pt idx="1519">
                  <c:v>4.207153499880007</c:v>
                </c:pt>
                <c:pt idx="1520">
                  <c:v>4.207153499880007</c:v>
                </c:pt>
                <c:pt idx="1521">
                  <c:v>2.392934749879998</c:v>
                </c:pt>
                <c:pt idx="1522">
                  <c:v>2.392934749879998</c:v>
                </c:pt>
                <c:pt idx="1523">
                  <c:v>2.392934749879998</c:v>
                </c:pt>
                <c:pt idx="1524">
                  <c:v>0.578715999880004</c:v>
                </c:pt>
                <c:pt idx="1525">
                  <c:v>0.578715999880004</c:v>
                </c:pt>
                <c:pt idx="1526">
                  <c:v>-1.235502750119991</c:v>
                </c:pt>
                <c:pt idx="1527">
                  <c:v>-1.235502750119991</c:v>
                </c:pt>
                <c:pt idx="1528">
                  <c:v>-3.04972150012</c:v>
                </c:pt>
                <c:pt idx="1529">
                  <c:v>-3.04972150012</c:v>
                </c:pt>
                <c:pt idx="1530">
                  <c:v>-3.04972150012</c:v>
                </c:pt>
                <c:pt idx="1531">
                  <c:v>-4.863940250119995</c:v>
                </c:pt>
                <c:pt idx="1532">
                  <c:v>-4.863940250119995</c:v>
                </c:pt>
                <c:pt idx="1533">
                  <c:v>-6.678159000120004</c:v>
                </c:pt>
                <c:pt idx="1534">
                  <c:v>-6.678159000120004</c:v>
                </c:pt>
                <c:pt idx="1535">
                  <c:v>-8.49237775012</c:v>
                </c:pt>
                <c:pt idx="1536">
                  <c:v>-8.49237775012</c:v>
                </c:pt>
                <c:pt idx="1537">
                  <c:v>-8.49237775012</c:v>
                </c:pt>
                <c:pt idx="1538">
                  <c:v>-8.49237775012</c:v>
                </c:pt>
                <c:pt idx="1539">
                  <c:v>-8.49237775012</c:v>
                </c:pt>
                <c:pt idx="1540">
                  <c:v>-10.30659650012</c:v>
                </c:pt>
                <c:pt idx="1541">
                  <c:v>-10.30659650012</c:v>
                </c:pt>
                <c:pt idx="1542">
                  <c:v>-10.30659650012</c:v>
                </c:pt>
                <c:pt idx="1543">
                  <c:v>-10.30659650012</c:v>
                </c:pt>
                <c:pt idx="1544">
                  <c:v>-10.30659650012</c:v>
                </c:pt>
                <c:pt idx="1545">
                  <c:v>-12.12081525012</c:v>
                </c:pt>
                <c:pt idx="1546">
                  <c:v>-12.12081525012</c:v>
                </c:pt>
                <c:pt idx="1547">
                  <c:v>-12.12081525012</c:v>
                </c:pt>
                <c:pt idx="1548">
                  <c:v>-12.12081525012</c:v>
                </c:pt>
                <c:pt idx="1549">
                  <c:v>-12.12081525012</c:v>
                </c:pt>
                <c:pt idx="1550">
                  <c:v>-10.30659650012</c:v>
                </c:pt>
                <c:pt idx="1551">
                  <c:v>-10.30659650012</c:v>
                </c:pt>
                <c:pt idx="1552">
                  <c:v>-10.30659650012</c:v>
                </c:pt>
                <c:pt idx="1553">
                  <c:v>-13.93503400012</c:v>
                </c:pt>
                <c:pt idx="1554">
                  <c:v>-10.30659650012</c:v>
                </c:pt>
                <c:pt idx="1555">
                  <c:v>-10.30659650012</c:v>
                </c:pt>
                <c:pt idx="1556">
                  <c:v>-10.30659650012</c:v>
                </c:pt>
                <c:pt idx="1557">
                  <c:v>-8.49237775012</c:v>
                </c:pt>
                <c:pt idx="1558">
                  <c:v>-8.49237775012</c:v>
                </c:pt>
                <c:pt idx="1559">
                  <c:v>-8.49237775012</c:v>
                </c:pt>
                <c:pt idx="1560">
                  <c:v>-8.49237775012</c:v>
                </c:pt>
                <c:pt idx="1561">
                  <c:v>-8.49237775012</c:v>
                </c:pt>
                <c:pt idx="1562">
                  <c:v>-6.678159000120004</c:v>
                </c:pt>
                <c:pt idx="1563">
                  <c:v>-6.678159000120004</c:v>
                </c:pt>
                <c:pt idx="1564">
                  <c:v>-4.863940250119995</c:v>
                </c:pt>
                <c:pt idx="1565">
                  <c:v>-4.863940250119995</c:v>
                </c:pt>
                <c:pt idx="1566">
                  <c:v>-4.863940250119995</c:v>
                </c:pt>
                <c:pt idx="1567">
                  <c:v>-3.04972150012</c:v>
                </c:pt>
                <c:pt idx="1568">
                  <c:v>-3.04972150012</c:v>
                </c:pt>
                <c:pt idx="1569">
                  <c:v>-3.04972150012</c:v>
                </c:pt>
                <c:pt idx="1570">
                  <c:v>-3.04972150012</c:v>
                </c:pt>
                <c:pt idx="1571">
                  <c:v>-1.235502750119991</c:v>
                </c:pt>
                <c:pt idx="1572">
                  <c:v>-1.235502750119991</c:v>
                </c:pt>
                <c:pt idx="1573">
                  <c:v>0.578715999880004</c:v>
                </c:pt>
                <c:pt idx="1574">
                  <c:v>0.578715999880004</c:v>
                </c:pt>
                <c:pt idx="1575">
                  <c:v>2.392934749879998</c:v>
                </c:pt>
                <c:pt idx="1576">
                  <c:v>2.392934749879998</c:v>
                </c:pt>
                <c:pt idx="1577">
                  <c:v>4.207153499880007</c:v>
                </c:pt>
                <c:pt idx="1578">
                  <c:v>4.207153499880007</c:v>
                </c:pt>
                <c:pt idx="1579">
                  <c:v>4.207153499880007</c:v>
                </c:pt>
                <c:pt idx="1580">
                  <c:v>4.207153499880007</c:v>
                </c:pt>
                <c:pt idx="1581">
                  <c:v>6.021372249880002</c:v>
                </c:pt>
                <c:pt idx="1582">
                  <c:v>6.021372249880002</c:v>
                </c:pt>
                <c:pt idx="1583">
                  <c:v>7.835590999879997</c:v>
                </c:pt>
                <c:pt idx="1584">
                  <c:v>7.835590999879997</c:v>
                </c:pt>
                <c:pt idx="1585">
                  <c:v>7.835590999879997</c:v>
                </c:pt>
                <c:pt idx="1586">
                  <c:v>9.649809749880006</c:v>
                </c:pt>
                <c:pt idx="1587">
                  <c:v>9.649809749880006</c:v>
                </c:pt>
                <c:pt idx="1588">
                  <c:v>9.649809749880006</c:v>
                </c:pt>
                <c:pt idx="1589">
                  <c:v>9.649809749880006</c:v>
                </c:pt>
                <c:pt idx="1590">
                  <c:v>9.649809749880006</c:v>
                </c:pt>
                <c:pt idx="1591">
                  <c:v>9.649809749880006</c:v>
                </c:pt>
                <c:pt idx="1592">
                  <c:v>9.649809749880006</c:v>
                </c:pt>
                <c:pt idx="1593">
                  <c:v>9.649809749880006</c:v>
                </c:pt>
                <c:pt idx="1594">
                  <c:v>9.649809749880006</c:v>
                </c:pt>
                <c:pt idx="1595">
                  <c:v>11.46402849988</c:v>
                </c:pt>
                <c:pt idx="1596">
                  <c:v>11.46402849988</c:v>
                </c:pt>
                <c:pt idx="1597">
                  <c:v>11.46402849988</c:v>
                </c:pt>
                <c:pt idx="1598">
                  <c:v>11.46402849988</c:v>
                </c:pt>
                <c:pt idx="1599">
                  <c:v>9.649809749880006</c:v>
                </c:pt>
                <c:pt idx="1600">
                  <c:v>9.649809749880006</c:v>
                </c:pt>
                <c:pt idx="1601">
                  <c:v>9.649809749880006</c:v>
                </c:pt>
                <c:pt idx="1602">
                  <c:v>9.649809749880006</c:v>
                </c:pt>
                <c:pt idx="1603">
                  <c:v>9.649809749880006</c:v>
                </c:pt>
                <c:pt idx="1604">
                  <c:v>9.649809749880006</c:v>
                </c:pt>
                <c:pt idx="1605">
                  <c:v>9.649809749880006</c:v>
                </c:pt>
                <c:pt idx="1606">
                  <c:v>7.835590999879997</c:v>
                </c:pt>
                <c:pt idx="1607">
                  <c:v>7.835590999879997</c:v>
                </c:pt>
                <c:pt idx="1608">
                  <c:v>6.021372249880002</c:v>
                </c:pt>
                <c:pt idx="1609">
                  <c:v>6.021372249880002</c:v>
                </c:pt>
                <c:pt idx="1610">
                  <c:v>6.021372249880002</c:v>
                </c:pt>
                <c:pt idx="1611">
                  <c:v>6.021372249880002</c:v>
                </c:pt>
                <c:pt idx="1612">
                  <c:v>6.021372249880002</c:v>
                </c:pt>
                <c:pt idx="1613">
                  <c:v>4.207153499880007</c:v>
                </c:pt>
                <c:pt idx="1614">
                  <c:v>4.207153499880007</c:v>
                </c:pt>
                <c:pt idx="1615">
                  <c:v>4.207153499880007</c:v>
                </c:pt>
                <c:pt idx="1616">
                  <c:v>2.392934749879998</c:v>
                </c:pt>
                <c:pt idx="1617">
                  <c:v>2.392934749879998</c:v>
                </c:pt>
                <c:pt idx="1618">
                  <c:v>0.578715999880004</c:v>
                </c:pt>
                <c:pt idx="1619">
                  <c:v>0.578715999880004</c:v>
                </c:pt>
                <c:pt idx="1620">
                  <c:v>0.578715999880004</c:v>
                </c:pt>
                <c:pt idx="1621">
                  <c:v>-1.235502750119991</c:v>
                </c:pt>
                <c:pt idx="1622">
                  <c:v>-1.235502750119991</c:v>
                </c:pt>
                <c:pt idx="1623">
                  <c:v>-3.04972150012</c:v>
                </c:pt>
                <c:pt idx="1624">
                  <c:v>-3.04972150012</c:v>
                </c:pt>
                <c:pt idx="1625">
                  <c:v>-3.04972150012</c:v>
                </c:pt>
                <c:pt idx="1626">
                  <c:v>-3.04972150012</c:v>
                </c:pt>
                <c:pt idx="1627">
                  <c:v>-3.04972150012</c:v>
                </c:pt>
                <c:pt idx="1628">
                  <c:v>-4.863940250119995</c:v>
                </c:pt>
                <c:pt idx="1629">
                  <c:v>-4.863940250119995</c:v>
                </c:pt>
                <c:pt idx="1630">
                  <c:v>-6.678159000120004</c:v>
                </c:pt>
                <c:pt idx="1631">
                  <c:v>-6.678159000120004</c:v>
                </c:pt>
                <c:pt idx="1632">
                  <c:v>-6.678159000120004</c:v>
                </c:pt>
                <c:pt idx="1633">
                  <c:v>-6.678159000120004</c:v>
                </c:pt>
                <c:pt idx="1634">
                  <c:v>-6.678159000120004</c:v>
                </c:pt>
                <c:pt idx="1635">
                  <c:v>-8.49237775012</c:v>
                </c:pt>
                <c:pt idx="1636">
                  <c:v>-8.49237775012</c:v>
                </c:pt>
                <c:pt idx="1637">
                  <c:v>-8.49237775012</c:v>
                </c:pt>
                <c:pt idx="1638">
                  <c:v>-8.49237775012</c:v>
                </c:pt>
                <c:pt idx="1639">
                  <c:v>-8.49237775012</c:v>
                </c:pt>
                <c:pt idx="1640">
                  <c:v>-10.30659650012</c:v>
                </c:pt>
                <c:pt idx="1641">
                  <c:v>-10.30659650012</c:v>
                </c:pt>
                <c:pt idx="1642">
                  <c:v>-10.30659650012</c:v>
                </c:pt>
                <c:pt idx="1643">
                  <c:v>-10.30659650012</c:v>
                </c:pt>
                <c:pt idx="1644">
                  <c:v>-10.30659650012</c:v>
                </c:pt>
                <c:pt idx="1645">
                  <c:v>-10.30659650012</c:v>
                </c:pt>
                <c:pt idx="1646">
                  <c:v>-10.30659650012</c:v>
                </c:pt>
                <c:pt idx="1647">
                  <c:v>-10.30659650012</c:v>
                </c:pt>
                <c:pt idx="1648">
                  <c:v>-10.30659650012</c:v>
                </c:pt>
                <c:pt idx="1649">
                  <c:v>-10.30659650012</c:v>
                </c:pt>
                <c:pt idx="1650">
                  <c:v>-8.49237775012</c:v>
                </c:pt>
                <c:pt idx="1651">
                  <c:v>-8.49237775012</c:v>
                </c:pt>
                <c:pt idx="1652">
                  <c:v>-8.49237775012</c:v>
                </c:pt>
                <c:pt idx="1653">
                  <c:v>-8.49237775012</c:v>
                </c:pt>
                <c:pt idx="1654">
                  <c:v>-8.49237775012</c:v>
                </c:pt>
                <c:pt idx="1655">
                  <c:v>-8.49237775012</c:v>
                </c:pt>
                <c:pt idx="1656">
                  <c:v>-6.678159000120004</c:v>
                </c:pt>
                <c:pt idx="1657">
                  <c:v>-6.678159000120004</c:v>
                </c:pt>
                <c:pt idx="1658">
                  <c:v>-6.678159000120004</c:v>
                </c:pt>
                <c:pt idx="1659">
                  <c:v>-4.863940250119995</c:v>
                </c:pt>
                <c:pt idx="1660">
                  <c:v>-4.863940250119995</c:v>
                </c:pt>
                <c:pt idx="1661">
                  <c:v>-4.863940250119995</c:v>
                </c:pt>
                <c:pt idx="1662">
                  <c:v>-3.04972150012</c:v>
                </c:pt>
                <c:pt idx="1663">
                  <c:v>-3.04972150012</c:v>
                </c:pt>
                <c:pt idx="1664">
                  <c:v>-3.04972150012</c:v>
                </c:pt>
                <c:pt idx="1665">
                  <c:v>-3.04972150012</c:v>
                </c:pt>
                <c:pt idx="1666">
                  <c:v>-1.235502750119991</c:v>
                </c:pt>
                <c:pt idx="1667">
                  <c:v>-1.235502750119991</c:v>
                </c:pt>
                <c:pt idx="1668">
                  <c:v>-1.235502750119991</c:v>
                </c:pt>
                <c:pt idx="1669">
                  <c:v>-1.235502750119991</c:v>
                </c:pt>
                <c:pt idx="1670">
                  <c:v>0.578715999880004</c:v>
                </c:pt>
                <c:pt idx="1671">
                  <c:v>0.578715999880004</c:v>
                </c:pt>
                <c:pt idx="1672">
                  <c:v>2.392934749879998</c:v>
                </c:pt>
                <c:pt idx="1673">
                  <c:v>2.392934749879998</c:v>
                </c:pt>
                <c:pt idx="1674">
                  <c:v>4.207153499880007</c:v>
                </c:pt>
                <c:pt idx="1675">
                  <c:v>4.207153499880007</c:v>
                </c:pt>
                <c:pt idx="1676">
                  <c:v>4.207153499880007</c:v>
                </c:pt>
                <c:pt idx="1677">
                  <c:v>6.021372249880002</c:v>
                </c:pt>
                <c:pt idx="1678">
                  <c:v>4.207153499880007</c:v>
                </c:pt>
                <c:pt idx="1679">
                  <c:v>6.021372249880002</c:v>
                </c:pt>
                <c:pt idx="1680">
                  <c:v>6.021372249880002</c:v>
                </c:pt>
                <c:pt idx="1681">
                  <c:v>7.835590999879997</c:v>
                </c:pt>
                <c:pt idx="1682">
                  <c:v>7.835590999879997</c:v>
                </c:pt>
                <c:pt idx="1683">
                  <c:v>7.835590999879997</c:v>
                </c:pt>
                <c:pt idx="1684">
                  <c:v>7.835590999879997</c:v>
                </c:pt>
                <c:pt idx="1685">
                  <c:v>7.835590999879997</c:v>
                </c:pt>
                <c:pt idx="1686">
                  <c:v>7.835590999879997</c:v>
                </c:pt>
                <c:pt idx="1687">
                  <c:v>9.649809749880006</c:v>
                </c:pt>
                <c:pt idx="1688">
                  <c:v>9.649809749880006</c:v>
                </c:pt>
                <c:pt idx="1689">
                  <c:v>9.649809749880006</c:v>
                </c:pt>
                <c:pt idx="1690">
                  <c:v>9.649809749880006</c:v>
                </c:pt>
                <c:pt idx="1691">
                  <c:v>9.649809749880006</c:v>
                </c:pt>
                <c:pt idx="1692">
                  <c:v>7.835590999879997</c:v>
                </c:pt>
                <c:pt idx="1693">
                  <c:v>7.835590999879997</c:v>
                </c:pt>
                <c:pt idx="1694">
                  <c:v>9.649809749880006</c:v>
                </c:pt>
                <c:pt idx="1695">
                  <c:v>7.835590999879997</c:v>
                </c:pt>
                <c:pt idx="1696">
                  <c:v>9.649809749880006</c:v>
                </c:pt>
                <c:pt idx="1697">
                  <c:v>7.835590999879997</c:v>
                </c:pt>
                <c:pt idx="1698">
                  <c:v>7.835590999879997</c:v>
                </c:pt>
                <c:pt idx="1699">
                  <c:v>7.835590999879997</c:v>
                </c:pt>
                <c:pt idx="1700">
                  <c:v>9.649809749880006</c:v>
                </c:pt>
                <c:pt idx="1701">
                  <c:v>7.835590999879997</c:v>
                </c:pt>
                <c:pt idx="1702">
                  <c:v>7.835590999879997</c:v>
                </c:pt>
                <c:pt idx="1703">
                  <c:v>6.021372249880002</c:v>
                </c:pt>
                <c:pt idx="1704">
                  <c:v>6.021372249880002</c:v>
                </c:pt>
                <c:pt idx="1705">
                  <c:v>4.207153499880007</c:v>
                </c:pt>
                <c:pt idx="1706">
                  <c:v>4.207153499880007</c:v>
                </c:pt>
                <c:pt idx="1707">
                  <c:v>4.207153499880007</c:v>
                </c:pt>
                <c:pt idx="1708">
                  <c:v>4.207153499880007</c:v>
                </c:pt>
                <c:pt idx="1709">
                  <c:v>4.207153499880007</c:v>
                </c:pt>
                <c:pt idx="1710">
                  <c:v>2.392934749879998</c:v>
                </c:pt>
                <c:pt idx="1711">
                  <c:v>2.392934749879998</c:v>
                </c:pt>
                <c:pt idx="1712">
                  <c:v>2.392934749879998</c:v>
                </c:pt>
                <c:pt idx="1713">
                  <c:v>0.578715999880004</c:v>
                </c:pt>
                <c:pt idx="1714">
                  <c:v>0.578715999880004</c:v>
                </c:pt>
                <c:pt idx="1715">
                  <c:v>0.578715999880004</c:v>
                </c:pt>
                <c:pt idx="1716">
                  <c:v>-1.235502750119991</c:v>
                </c:pt>
                <c:pt idx="1717">
                  <c:v>-1.235502750119991</c:v>
                </c:pt>
                <c:pt idx="1718">
                  <c:v>-1.235502750119991</c:v>
                </c:pt>
                <c:pt idx="1719">
                  <c:v>-3.04972150012</c:v>
                </c:pt>
                <c:pt idx="1720">
                  <c:v>-3.04972150012</c:v>
                </c:pt>
                <c:pt idx="1721">
                  <c:v>-3.04972150012</c:v>
                </c:pt>
                <c:pt idx="1722">
                  <c:v>-3.04972150012</c:v>
                </c:pt>
                <c:pt idx="1723">
                  <c:v>-4.863940250119995</c:v>
                </c:pt>
                <c:pt idx="1724">
                  <c:v>-3.04972150012</c:v>
                </c:pt>
                <c:pt idx="1725">
                  <c:v>-4.863940250119995</c:v>
                </c:pt>
                <c:pt idx="1726">
                  <c:v>-4.863940250119995</c:v>
                </c:pt>
                <c:pt idx="1727">
                  <c:v>-4.863940250119995</c:v>
                </c:pt>
                <c:pt idx="1728">
                  <c:v>-6.678159000120004</c:v>
                </c:pt>
                <c:pt idx="1729">
                  <c:v>-6.678159000120004</c:v>
                </c:pt>
                <c:pt idx="1730">
                  <c:v>-6.678159000120004</c:v>
                </c:pt>
                <c:pt idx="1731">
                  <c:v>-6.678159000120004</c:v>
                </c:pt>
                <c:pt idx="1732">
                  <c:v>-6.678159000120004</c:v>
                </c:pt>
                <c:pt idx="1733">
                  <c:v>-8.49237775012</c:v>
                </c:pt>
                <c:pt idx="1734">
                  <c:v>-8.49237775012</c:v>
                </c:pt>
                <c:pt idx="1735">
                  <c:v>-6.678159000120004</c:v>
                </c:pt>
                <c:pt idx="1736">
                  <c:v>-6.678159000120004</c:v>
                </c:pt>
                <c:pt idx="1737">
                  <c:v>-8.49237775012</c:v>
                </c:pt>
                <c:pt idx="1738">
                  <c:v>-8.49237775012</c:v>
                </c:pt>
                <c:pt idx="1739">
                  <c:v>-8.49237775012</c:v>
                </c:pt>
                <c:pt idx="1740">
                  <c:v>-8.49237775012</c:v>
                </c:pt>
                <c:pt idx="1741">
                  <c:v>-8.49237775012</c:v>
                </c:pt>
                <c:pt idx="1742">
                  <c:v>-8.49237775012</c:v>
                </c:pt>
                <c:pt idx="1743">
                  <c:v>-6.678159000120004</c:v>
                </c:pt>
                <c:pt idx="1744">
                  <c:v>-6.678159000120004</c:v>
                </c:pt>
                <c:pt idx="1745">
                  <c:v>-6.678159000120004</c:v>
                </c:pt>
                <c:pt idx="1746">
                  <c:v>-6.678159000120004</c:v>
                </c:pt>
                <c:pt idx="1747">
                  <c:v>-8.49237775012</c:v>
                </c:pt>
                <c:pt idx="1748">
                  <c:v>-8.49237775012</c:v>
                </c:pt>
                <c:pt idx="1749">
                  <c:v>-6.678159000120004</c:v>
                </c:pt>
                <c:pt idx="1750">
                  <c:v>-6.678159000120004</c:v>
                </c:pt>
                <c:pt idx="1751">
                  <c:v>-6.678159000120004</c:v>
                </c:pt>
                <c:pt idx="1752">
                  <c:v>-4.863940250119995</c:v>
                </c:pt>
                <c:pt idx="1753">
                  <c:v>-6.678159000120004</c:v>
                </c:pt>
                <c:pt idx="1754">
                  <c:v>-4.863940250119995</c:v>
                </c:pt>
                <c:pt idx="1755">
                  <c:v>-4.863940250119995</c:v>
                </c:pt>
                <c:pt idx="1756">
                  <c:v>-3.04972150012</c:v>
                </c:pt>
                <c:pt idx="1757">
                  <c:v>-3.04972150012</c:v>
                </c:pt>
                <c:pt idx="1758">
                  <c:v>-3.04972150012</c:v>
                </c:pt>
                <c:pt idx="1759">
                  <c:v>-3.04972150012</c:v>
                </c:pt>
                <c:pt idx="1760">
                  <c:v>-1.235502750119991</c:v>
                </c:pt>
                <c:pt idx="1761">
                  <c:v>-1.235502750119991</c:v>
                </c:pt>
                <c:pt idx="1762">
                  <c:v>-1.235502750119991</c:v>
                </c:pt>
                <c:pt idx="1763">
                  <c:v>-1.235502750119991</c:v>
                </c:pt>
                <c:pt idx="1764">
                  <c:v>0.578715999880004</c:v>
                </c:pt>
                <c:pt idx="1765">
                  <c:v>0.578715999880004</c:v>
                </c:pt>
                <c:pt idx="1766">
                  <c:v>0.578715999880004</c:v>
                </c:pt>
                <c:pt idx="1767">
                  <c:v>0.578715999880004</c:v>
                </c:pt>
                <c:pt idx="1768">
                  <c:v>2.392934749879998</c:v>
                </c:pt>
                <c:pt idx="1769">
                  <c:v>2.392934749879998</c:v>
                </c:pt>
                <c:pt idx="1770">
                  <c:v>2.392934749879998</c:v>
                </c:pt>
                <c:pt idx="1771">
                  <c:v>4.207153499880007</c:v>
                </c:pt>
                <c:pt idx="1772">
                  <c:v>4.207153499880007</c:v>
                </c:pt>
                <c:pt idx="1773">
                  <c:v>4.207153499880007</c:v>
                </c:pt>
                <c:pt idx="1774">
                  <c:v>4.207153499880007</c:v>
                </c:pt>
                <c:pt idx="1775">
                  <c:v>4.207153499880007</c:v>
                </c:pt>
                <c:pt idx="1776">
                  <c:v>4.207153499880007</c:v>
                </c:pt>
                <c:pt idx="1777">
                  <c:v>6.021372249880002</c:v>
                </c:pt>
                <c:pt idx="1778">
                  <c:v>6.021372249880002</c:v>
                </c:pt>
                <c:pt idx="1779">
                  <c:v>6.021372249880002</c:v>
                </c:pt>
                <c:pt idx="1780">
                  <c:v>6.021372249880002</c:v>
                </c:pt>
                <c:pt idx="1781">
                  <c:v>6.021372249880002</c:v>
                </c:pt>
                <c:pt idx="1782">
                  <c:v>6.021372249880002</c:v>
                </c:pt>
                <c:pt idx="1783">
                  <c:v>6.021372249880002</c:v>
                </c:pt>
                <c:pt idx="1784">
                  <c:v>7.835590999879997</c:v>
                </c:pt>
                <c:pt idx="1785">
                  <c:v>7.835590999879997</c:v>
                </c:pt>
                <c:pt idx="1786">
                  <c:v>7.835590999879997</c:v>
                </c:pt>
                <c:pt idx="1787">
                  <c:v>7.835590999879997</c:v>
                </c:pt>
                <c:pt idx="1788">
                  <c:v>6.021372249880002</c:v>
                </c:pt>
                <c:pt idx="1789">
                  <c:v>6.021372249880002</c:v>
                </c:pt>
                <c:pt idx="1790">
                  <c:v>7.835590999879997</c:v>
                </c:pt>
                <c:pt idx="1791">
                  <c:v>6.021372249880002</c:v>
                </c:pt>
                <c:pt idx="1792">
                  <c:v>6.021372249880002</c:v>
                </c:pt>
                <c:pt idx="1793">
                  <c:v>6.021372249880002</c:v>
                </c:pt>
                <c:pt idx="1794">
                  <c:v>6.021372249880002</c:v>
                </c:pt>
                <c:pt idx="1795">
                  <c:v>6.021372249880002</c:v>
                </c:pt>
                <c:pt idx="1796">
                  <c:v>6.021372249880002</c:v>
                </c:pt>
                <c:pt idx="1797">
                  <c:v>6.021372249880002</c:v>
                </c:pt>
                <c:pt idx="1798">
                  <c:v>6.021372249880002</c:v>
                </c:pt>
                <c:pt idx="1799">
                  <c:v>4.207153499880007</c:v>
                </c:pt>
                <c:pt idx="1800">
                  <c:v>4.207153499880007</c:v>
                </c:pt>
                <c:pt idx="1801">
                  <c:v>4.207153499880007</c:v>
                </c:pt>
                <c:pt idx="1802">
                  <c:v>4.207153499880007</c:v>
                </c:pt>
                <c:pt idx="1803">
                  <c:v>4.207153499880007</c:v>
                </c:pt>
                <c:pt idx="1804">
                  <c:v>2.392934749879998</c:v>
                </c:pt>
                <c:pt idx="1805">
                  <c:v>2.392934749879998</c:v>
                </c:pt>
                <c:pt idx="1806">
                  <c:v>2.392934749879998</c:v>
                </c:pt>
                <c:pt idx="1807">
                  <c:v>2.392934749879998</c:v>
                </c:pt>
                <c:pt idx="1808">
                  <c:v>0.578715999880004</c:v>
                </c:pt>
                <c:pt idx="1809">
                  <c:v>0.578715999880004</c:v>
                </c:pt>
                <c:pt idx="1810">
                  <c:v>0.578715999880004</c:v>
                </c:pt>
                <c:pt idx="1811">
                  <c:v>-1.235502750119991</c:v>
                </c:pt>
                <c:pt idx="1812">
                  <c:v>-1.235502750119991</c:v>
                </c:pt>
                <c:pt idx="1813">
                  <c:v>-1.235502750119991</c:v>
                </c:pt>
                <c:pt idx="1814">
                  <c:v>-1.235502750119991</c:v>
                </c:pt>
                <c:pt idx="1815">
                  <c:v>-3.04972150012</c:v>
                </c:pt>
                <c:pt idx="1816">
                  <c:v>-3.04972150012</c:v>
                </c:pt>
                <c:pt idx="1817">
                  <c:v>-3.04972150012</c:v>
                </c:pt>
                <c:pt idx="1818">
                  <c:v>-4.863940250119995</c:v>
                </c:pt>
                <c:pt idx="1819">
                  <c:v>-4.863940250119995</c:v>
                </c:pt>
                <c:pt idx="1820">
                  <c:v>-4.863940250119995</c:v>
                </c:pt>
                <c:pt idx="1821">
                  <c:v>-4.863940250119995</c:v>
                </c:pt>
                <c:pt idx="1822">
                  <c:v>-4.863940250119995</c:v>
                </c:pt>
                <c:pt idx="1823">
                  <c:v>-6.678159000120004</c:v>
                </c:pt>
                <c:pt idx="1824">
                  <c:v>-4.863940250119995</c:v>
                </c:pt>
                <c:pt idx="1825">
                  <c:v>-4.863940250119995</c:v>
                </c:pt>
                <c:pt idx="1826">
                  <c:v>-4.863940250119995</c:v>
                </c:pt>
                <c:pt idx="1827">
                  <c:v>-6.678159000120004</c:v>
                </c:pt>
                <c:pt idx="1828">
                  <c:v>-6.678159000120004</c:v>
                </c:pt>
                <c:pt idx="1829">
                  <c:v>-6.678159000120004</c:v>
                </c:pt>
                <c:pt idx="1830">
                  <c:v>-6.678159000120004</c:v>
                </c:pt>
                <c:pt idx="1831">
                  <c:v>-6.678159000120004</c:v>
                </c:pt>
                <c:pt idx="1832">
                  <c:v>-6.678159000120004</c:v>
                </c:pt>
                <c:pt idx="1833">
                  <c:v>-6.678159000120004</c:v>
                </c:pt>
                <c:pt idx="1834">
                  <c:v>-6.678159000120004</c:v>
                </c:pt>
                <c:pt idx="1835">
                  <c:v>-6.678159000120004</c:v>
                </c:pt>
                <c:pt idx="1836">
                  <c:v>-6.678159000120004</c:v>
                </c:pt>
                <c:pt idx="1837">
                  <c:v>-6.678159000120004</c:v>
                </c:pt>
                <c:pt idx="1838">
                  <c:v>-6.678159000120004</c:v>
                </c:pt>
                <c:pt idx="1839">
                  <c:v>-6.678159000120004</c:v>
                </c:pt>
                <c:pt idx="1840">
                  <c:v>-6.678159000120004</c:v>
                </c:pt>
                <c:pt idx="1841">
                  <c:v>-6.678159000120004</c:v>
                </c:pt>
                <c:pt idx="1842">
                  <c:v>-4.863940250119995</c:v>
                </c:pt>
                <c:pt idx="1843">
                  <c:v>-4.863940250119995</c:v>
                </c:pt>
                <c:pt idx="1844">
                  <c:v>-4.863940250119995</c:v>
                </c:pt>
                <c:pt idx="1845">
                  <c:v>-4.863940250119995</c:v>
                </c:pt>
                <c:pt idx="1846">
                  <c:v>-6.678159000120004</c:v>
                </c:pt>
                <c:pt idx="1847">
                  <c:v>-4.863940250119995</c:v>
                </c:pt>
                <c:pt idx="1848">
                  <c:v>-4.863940250119995</c:v>
                </c:pt>
                <c:pt idx="1849">
                  <c:v>-4.863940250119995</c:v>
                </c:pt>
                <c:pt idx="1850">
                  <c:v>-3.04972150012</c:v>
                </c:pt>
                <c:pt idx="1851">
                  <c:v>-3.04972150012</c:v>
                </c:pt>
                <c:pt idx="1852">
                  <c:v>-3.04972150012</c:v>
                </c:pt>
                <c:pt idx="1853">
                  <c:v>-1.235502750119991</c:v>
                </c:pt>
                <c:pt idx="1854">
                  <c:v>-3.04972150012</c:v>
                </c:pt>
                <c:pt idx="1855">
                  <c:v>-1.235502750119991</c:v>
                </c:pt>
                <c:pt idx="1856">
                  <c:v>-1.235502750119991</c:v>
                </c:pt>
                <c:pt idx="1857">
                  <c:v>-1.235502750119991</c:v>
                </c:pt>
                <c:pt idx="1858">
                  <c:v>-1.235502750119991</c:v>
                </c:pt>
                <c:pt idx="1859">
                  <c:v>-1.235502750119991</c:v>
                </c:pt>
                <c:pt idx="1860">
                  <c:v>0.578715999880004</c:v>
                </c:pt>
                <c:pt idx="1861">
                  <c:v>0.578715999880004</c:v>
                </c:pt>
                <c:pt idx="1862">
                  <c:v>0.578715999880004</c:v>
                </c:pt>
                <c:pt idx="1863">
                  <c:v>0.578715999880004</c:v>
                </c:pt>
                <c:pt idx="1864">
                  <c:v>2.392934749879998</c:v>
                </c:pt>
                <c:pt idx="1865">
                  <c:v>2.392934749879998</c:v>
                </c:pt>
                <c:pt idx="1866">
                  <c:v>2.392934749879998</c:v>
                </c:pt>
                <c:pt idx="1867">
                  <c:v>4.207153499880007</c:v>
                </c:pt>
                <c:pt idx="1868">
                  <c:v>2.392934749879998</c:v>
                </c:pt>
                <c:pt idx="1869">
                  <c:v>4.207153499880007</c:v>
                </c:pt>
                <c:pt idx="1870">
                  <c:v>4.207153499880007</c:v>
                </c:pt>
                <c:pt idx="1871">
                  <c:v>4.207153499880007</c:v>
                </c:pt>
                <c:pt idx="1872">
                  <c:v>4.207153499880007</c:v>
                </c:pt>
                <c:pt idx="1873">
                  <c:v>4.207153499880007</c:v>
                </c:pt>
                <c:pt idx="1874">
                  <c:v>4.207153499880007</c:v>
                </c:pt>
                <c:pt idx="1875">
                  <c:v>6.021372249880002</c:v>
                </c:pt>
                <c:pt idx="1876">
                  <c:v>4.207153499880007</c:v>
                </c:pt>
                <c:pt idx="1877">
                  <c:v>4.207153499880007</c:v>
                </c:pt>
                <c:pt idx="1878">
                  <c:v>6.021372249880002</c:v>
                </c:pt>
                <c:pt idx="1879">
                  <c:v>6.021372249880002</c:v>
                </c:pt>
                <c:pt idx="1880">
                  <c:v>6.021372249880002</c:v>
                </c:pt>
                <c:pt idx="1881">
                  <c:v>6.021372249880002</c:v>
                </c:pt>
                <c:pt idx="1882">
                  <c:v>6.021372249880002</c:v>
                </c:pt>
                <c:pt idx="1883">
                  <c:v>6.021372249880002</c:v>
                </c:pt>
                <c:pt idx="1884">
                  <c:v>6.021372249880002</c:v>
                </c:pt>
                <c:pt idx="1885">
                  <c:v>6.021372249880002</c:v>
                </c:pt>
                <c:pt idx="1886">
                  <c:v>6.021372249880002</c:v>
                </c:pt>
                <c:pt idx="1887">
                  <c:v>6.021372249880002</c:v>
                </c:pt>
                <c:pt idx="1888">
                  <c:v>6.021372249880002</c:v>
                </c:pt>
                <c:pt idx="1889">
                  <c:v>4.207153499880007</c:v>
                </c:pt>
                <c:pt idx="1890">
                  <c:v>4.207153499880007</c:v>
                </c:pt>
                <c:pt idx="1891">
                  <c:v>4.207153499880007</c:v>
                </c:pt>
                <c:pt idx="1892">
                  <c:v>4.207153499880007</c:v>
                </c:pt>
                <c:pt idx="1893">
                  <c:v>2.392934749879998</c:v>
                </c:pt>
                <c:pt idx="1894">
                  <c:v>4.207153499880007</c:v>
                </c:pt>
                <c:pt idx="1895">
                  <c:v>4.207153499880007</c:v>
                </c:pt>
                <c:pt idx="1896">
                  <c:v>4.207153499880007</c:v>
                </c:pt>
                <c:pt idx="1897">
                  <c:v>2.392934749879998</c:v>
                </c:pt>
                <c:pt idx="1898">
                  <c:v>2.392934749879998</c:v>
                </c:pt>
                <c:pt idx="1899">
                  <c:v>2.392934749879998</c:v>
                </c:pt>
                <c:pt idx="1900">
                  <c:v>0.578715999880004</c:v>
                </c:pt>
                <c:pt idx="1901">
                  <c:v>0.578715999880004</c:v>
                </c:pt>
                <c:pt idx="1902">
                  <c:v>0.578715999880004</c:v>
                </c:pt>
                <c:pt idx="1903">
                  <c:v>0.578715999880004</c:v>
                </c:pt>
                <c:pt idx="1904">
                  <c:v>0.578715999880004</c:v>
                </c:pt>
                <c:pt idx="1905">
                  <c:v>-1.235502750119991</c:v>
                </c:pt>
                <c:pt idx="1906">
                  <c:v>-1.235502750119991</c:v>
                </c:pt>
                <c:pt idx="1907">
                  <c:v>-1.235502750119991</c:v>
                </c:pt>
                <c:pt idx="1908">
                  <c:v>-1.235502750119991</c:v>
                </c:pt>
                <c:pt idx="1909">
                  <c:v>-1.235502750119991</c:v>
                </c:pt>
                <c:pt idx="1910">
                  <c:v>-3.04972150012</c:v>
                </c:pt>
                <c:pt idx="1911">
                  <c:v>-1.235502750119991</c:v>
                </c:pt>
                <c:pt idx="1912">
                  <c:v>-1.235502750119991</c:v>
                </c:pt>
                <c:pt idx="1913">
                  <c:v>-1.235502750119991</c:v>
                </c:pt>
                <c:pt idx="1914">
                  <c:v>-3.04972150012</c:v>
                </c:pt>
                <c:pt idx="1915">
                  <c:v>-3.04972150012</c:v>
                </c:pt>
                <c:pt idx="1916">
                  <c:v>-4.863940250119995</c:v>
                </c:pt>
                <c:pt idx="1917">
                  <c:v>-3.04972150012</c:v>
                </c:pt>
                <c:pt idx="1918">
                  <c:v>-4.863940250119995</c:v>
                </c:pt>
                <c:pt idx="1919">
                  <c:v>-3.04972150012</c:v>
                </c:pt>
                <c:pt idx="1920">
                  <c:v>-4.863940250119995</c:v>
                </c:pt>
                <c:pt idx="1921">
                  <c:v>-4.863940250119995</c:v>
                </c:pt>
                <c:pt idx="1922">
                  <c:v>-4.863940250119995</c:v>
                </c:pt>
                <c:pt idx="1923">
                  <c:v>-4.863940250119995</c:v>
                </c:pt>
                <c:pt idx="1924">
                  <c:v>-6.678159000120004</c:v>
                </c:pt>
                <c:pt idx="1925">
                  <c:v>-4.863940250119995</c:v>
                </c:pt>
                <c:pt idx="1926">
                  <c:v>-6.678159000120004</c:v>
                </c:pt>
                <c:pt idx="1927">
                  <c:v>-4.863940250119995</c:v>
                </c:pt>
                <c:pt idx="1928">
                  <c:v>-6.678159000120004</c:v>
                </c:pt>
                <c:pt idx="1929">
                  <c:v>-4.863940250119995</c:v>
                </c:pt>
                <c:pt idx="1930">
                  <c:v>-4.863940250119995</c:v>
                </c:pt>
                <c:pt idx="1931">
                  <c:v>-4.863940250119995</c:v>
                </c:pt>
                <c:pt idx="1932">
                  <c:v>-4.863940250119995</c:v>
                </c:pt>
                <c:pt idx="1933">
                  <c:v>-4.863940250119995</c:v>
                </c:pt>
                <c:pt idx="1934">
                  <c:v>-4.863940250119995</c:v>
                </c:pt>
                <c:pt idx="1935">
                  <c:v>-4.863940250119995</c:v>
                </c:pt>
                <c:pt idx="1936">
                  <c:v>-4.863940250119995</c:v>
                </c:pt>
                <c:pt idx="1937">
                  <c:v>-6.678159000120004</c:v>
                </c:pt>
                <c:pt idx="1938">
                  <c:v>-4.863940250119995</c:v>
                </c:pt>
                <c:pt idx="1939">
                  <c:v>-4.863940250119995</c:v>
                </c:pt>
                <c:pt idx="1940">
                  <c:v>-4.863940250119995</c:v>
                </c:pt>
                <c:pt idx="1941">
                  <c:v>-3.04972150012</c:v>
                </c:pt>
                <c:pt idx="1942">
                  <c:v>-3.04972150012</c:v>
                </c:pt>
                <c:pt idx="1943">
                  <c:v>-3.04972150012</c:v>
                </c:pt>
                <c:pt idx="1944">
                  <c:v>-3.04972150012</c:v>
                </c:pt>
                <c:pt idx="1945">
                  <c:v>-3.04972150012</c:v>
                </c:pt>
                <c:pt idx="1946">
                  <c:v>-3.04972150012</c:v>
                </c:pt>
                <c:pt idx="1947">
                  <c:v>-3.04972150012</c:v>
                </c:pt>
                <c:pt idx="1948">
                  <c:v>-1.235502750119991</c:v>
                </c:pt>
                <c:pt idx="1949">
                  <c:v>-1.235502750119991</c:v>
                </c:pt>
                <c:pt idx="1950">
                  <c:v>-1.235502750119991</c:v>
                </c:pt>
                <c:pt idx="1951">
                  <c:v>-1.235502750119991</c:v>
                </c:pt>
                <c:pt idx="1952">
                  <c:v>-1.235502750119991</c:v>
                </c:pt>
                <c:pt idx="1953">
                  <c:v>-1.235502750119991</c:v>
                </c:pt>
                <c:pt idx="1954">
                  <c:v>0.578715999880004</c:v>
                </c:pt>
                <c:pt idx="1955">
                  <c:v>0.578715999880004</c:v>
                </c:pt>
                <c:pt idx="1956">
                  <c:v>0.578715999880004</c:v>
                </c:pt>
                <c:pt idx="1957">
                  <c:v>0.578715999880004</c:v>
                </c:pt>
                <c:pt idx="1958">
                  <c:v>0.578715999880004</c:v>
                </c:pt>
                <c:pt idx="1959">
                  <c:v>2.392934749879998</c:v>
                </c:pt>
                <c:pt idx="1960">
                  <c:v>2.392934749879998</c:v>
                </c:pt>
                <c:pt idx="1961">
                  <c:v>2.392934749879998</c:v>
                </c:pt>
                <c:pt idx="1962">
                  <c:v>2.392934749879998</c:v>
                </c:pt>
                <c:pt idx="1963">
                  <c:v>2.392934749879998</c:v>
                </c:pt>
                <c:pt idx="1964">
                  <c:v>2.392934749879998</c:v>
                </c:pt>
                <c:pt idx="1965">
                  <c:v>4.207153499880007</c:v>
                </c:pt>
                <c:pt idx="1966">
                  <c:v>4.207153499880007</c:v>
                </c:pt>
                <c:pt idx="1967">
                  <c:v>2.392934749879998</c:v>
                </c:pt>
                <c:pt idx="1968">
                  <c:v>4.207153499880007</c:v>
                </c:pt>
                <c:pt idx="1969">
                  <c:v>2.392934749879998</c:v>
                </c:pt>
                <c:pt idx="1970">
                  <c:v>4.207153499880007</c:v>
                </c:pt>
                <c:pt idx="1971">
                  <c:v>4.207153499880007</c:v>
                </c:pt>
                <c:pt idx="1972">
                  <c:v>4.207153499880007</c:v>
                </c:pt>
                <c:pt idx="1973">
                  <c:v>4.207153499880007</c:v>
                </c:pt>
                <c:pt idx="1974">
                  <c:v>4.207153499880007</c:v>
                </c:pt>
                <c:pt idx="1975">
                  <c:v>4.207153499880007</c:v>
                </c:pt>
                <c:pt idx="1976">
                  <c:v>4.207153499880007</c:v>
                </c:pt>
                <c:pt idx="1977">
                  <c:v>4.207153499880007</c:v>
                </c:pt>
                <c:pt idx="1978">
                  <c:v>4.207153499880007</c:v>
                </c:pt>
                <c:pt idx="1979">
                  <c:v>4.207153499880007</c:v>
                </c:pt>
                <c:pt idx="1980">
                  <c:v>4.207153499880007</c:v>
                </c:pt>
                <c:pt idx="1981">
                  <c:v>4.207153499880007</c:v>
                </c:pt>
                <c:pt idx="1982">
                  <c:v>4.207153499880007</c:v>
                </c:pt>
                <c:pt idx="1983">
                  <c:v>4.207153499880007</c:v>
                </c:pt>
                <c:pt idx="1984">
                  <c:v>4.207153499880007</c:v>
                </c:pt>
                <c:pt idx="1985">
                  <c:v>4.207153499880007</c:v>
                </c:pt>
                <c:pt idx="1986">
                  <c:v>2.392934749879998</c:v>
                </c:pt>
                <c:pt idx="1987">
                  <c:v>4.207153499880007</c:v>
                </c:pt>
                <c:pt idx="1988">
                  <c:v>2.392934749879998</c:v>
                </c:pt>
                <c:pt idx="1989">
                  <c:v>2.392934749879998</c:v>
                </c:pt>
                <c:pt idx="1990">
                  <c:v>2.392934749879998</c:v>
                </c:pt>
                <c:pt idx="1991">
                  <c:v>2.392934749879998</c:v>
                </c:pt>
                <c:pt idx="1992">
                  <c:v>2.392934749879998</c:v>
                </c:pt>
                <c:pt idx="1993">
                  <c:v>2.392934749879998</c:v>
                </c:pt>
                <c:pt idx="1994">
                  <c:v>2.392934749879998</c:v>
                </c:pt>
                <c:pt idx="1995">
                  <c:v>0.578715999880004</c:v>
                </c:pt>
                <c:pt idx="1996">
                  <c:v>0.578715999880004</c:v>
                </c:pt>
                <c:pt idx="1997">
                  <c:v>0.578715999880004</c:v>
                </c:pt>
                <c:pt idx="1998">
                  <c:v>0.578715999880004</c:v>
                </c:pt>
                <c:pt idx="1999">
                  <c:v>-1.235502750119991</c:v>
                </c:pt>
                <c:pt idx="2000">
                  <c:v>-1.235502750119991</c:v>
                </c:pt>
                <c:pt idx="2001">
                  <c:v>-1.235502750119991</c:v>
                </c:pt>
                <c:pt idx="2002">
                  <c:v>-1.235502750119991</c:v>
                </c:pt>
                <c:pt idx="2003">
                  <c:v>-3.04972150012</c:v>
                </c:pt>
                <c:pt idx="2004">
                  <c:v>-1.235502750119991</c:v>
                </c:pt>
                <c:pt idx="2005">
                  <c:v>-1.235502750119991</c:v>
                </c:pt>
                <c:pt idx="2006">
                  <c:v>-1.235502750119991</c:v>
                </c:pt>
                <c:pt idx="2007">
                  <c:v>-3.04972150012</c:v>
                </c:pt>
                <c:pt idx="2008">
                  <c:v>-3.04972150012</c:v>
                </c:pt>
                <c:pt idx="2009">
                  <c:v>-3.04972150012</c:v>
                </c:pt>
                <c:pt idx="2010">
                  <c:v>-3.04972150012</c:v>
                </c:pt>
                <c:pt idx="2011">
                  <c:v>-3.04972150012</c:v>
                </c:pt>
                <c:pt idx="2012">
                  <c:v>-3.04972150012</c:v>
                </c:pt>
                <c:pt idx="2013">
                  <c:v>-3.04972150012</c:v>
                </c:pt>
                <c:pt idx="2014">
                  <c:v>-3.04972150012</c:v>
                </c:pt>
                <c:pt idx="2015">
                  <c:v>-3.04972150012</c:v>
                </c:pt>
                <c:pt idx="2016">
                  <c:v>-3.04972150012</c:v>
                </c:pt>
                <c:pt idx="2017">
                  <c:v>-3.04972150012</c:v>
                </c:pt>
                <c:pt idx="2018">
                  <c:v>-3.04972150012</c:v>
                </c:pt>
                <c:pt idx="2019">
                  <c:v>-3.04972150012</c:v>
                </c:pt>
                <c:pt idx="2020">
                  <c:v>-3.04972150012</c:v>
                </c:pt>
                <c:pt idx="2021">
                  <c:v>-3.04972150012</c:v>
                </c:pt>
                <c:pt idx="2022">
                  <c:v>-4.863940250119995</c:v>
                </c:pt>
                <c:pt idx="2023">
                  <c:v>-3.04972150012</c:v>
                </c:pt>
                <c:pt idx="2024">
                  <c:v>-3.04972150012</c:v>
                </c:pt>
                <c:pt idx="2025">
                  <c:v>-4.863940250119995</c:v>
                </c:pt>
                <c:pt idx="2026">
                  <c:v>-4.863940250119995</c:v>
                </c:pt>
                <c:pt idx="2027">
                  <c:v>-3.04972150012</c:v>
                </c:pt>
                <c:pt idx="2028">
                  <c:v>-4.863940250119995</c:v>
                </c:pt>
                <c:pt idx="2029">
                  <c:v>-3.04972150012</c:v>
                </c:pt>
                <c:pt idx="2030">
                  <c:v>-4.863940250119995</c:v>
                </c:pt>
                <c:pt idx="2031">
                  <c:v>-3.04972150012</c:v>
                </c:pt>
                <c:pt idx="2032">
                  <c:v>-3.04972150012</c:v>
                </c:pt>
                <c:pt idx="2033">
                  <c:v>-3.04972150012</c:v>
                </c:pt>
                <c:pt idx="2034">
                  <c:v>-3.04972150012</c:v>
                </c:pt>
                <c:pt idx="2035">
                  <c:v>-3.04972150012</c:v>
                </c:pt>
                <c:pt idx="2036">
                  <c:v>-3.04972150012</c:v>
                </c:pt>
                <c:pt idx="2037">
                  <c:v>-3.04972150012</c:v>
                </c:pt>
                <c:pt idx="2038">
                  <c:v>-3.04972150012</c:v>
                </c:pt>
                <c:pt idx="2039">
                  <c:v>-3.04972150012</c:v>
                </c:pt>
                <c:pt idx="2040">
                  <c:v>-1.235502750119991</c:v>
                </c:pt>
                <c:pt idx="2041">
                  <c:v>-1.235502750119991</c:v>
                </c:pt>
                <c:pt idx="2042">
                  <c:v>-1.235502750119991</c:v>
                </c:pt>
                <c:pt idx="2043">
                  <c:v>-1.235502750119991</c:v>
                </c:pt>
                <c:pt idx="2044">
                  <c:v>0.578715999880004</c:v>
                </c:pt>
                <c:pt idx="2045">
                  <c:v>-1.235502750119991</c:v>
                </c:pt>
                <c:pt idx="2046">
                  <c:v>-1.235502750119991</c:v>
                </c:pt>
                <c:pt idx="2047">
                  <c:v>-1.235502750119991</c:v>
                </c:pt>
                <c:pt idx="2048">
                  <c:v>-1.235502750119991</c:v>
                </c:pt>
                <c:pt idx="2049">
                  <c:v>0.578715999880004</c:v>
                </c:pt>
                <c:pt idx="2050">
                  <c:v>0.578715999880004</c:v>
                </c:pt>
                <c:pt idx="2051">
                  <c:v>0.578715999880004</c:v>
                </c:pt>
                <c:pt idx="2052">
                  <c:v>0.578715999880004</c:v>
                </c:pt>
                <c:pt idx="2053">
                  <c:v>0.578715999880004</c:v>
                </c:pt>
                <c:pt idx="2054">
                  <c:v>0.578715999880004</c:v>
                </c:pt>
                <c:pt idx="2055">
                  <c:v>0.578715999880004</c:v>
                </c:pt>
                <c:pt idx="2056">
                  <c:v>0.578715999880004</c:v>
                </c:pt>
                <c:pt idx="2057">
                  <c:v>0.578715999880004</c:v>
                </c:pt>
                <c:pt idx="2058">
                  <c:v>2.392934749879998</c:v>
                </c:pt>
                <c:pt idx="2059">
                  <c:v>2.392934749879998</c:v>
                </c:pt>
                <c:pt idx="2060">
                  <c:v>2.392934749879998</c:v>
                </c:pt>
                <c:pt idx="2061">
                  <c:v>2.392934749879998</c:v>
                </c:pt>
                <c:pt idx="2062">
                  <c:v>2.392934749879998</c:v>
                </c:pt>
                <c:pt idx="2063">
                  <c:v>2.392934749879998</c:v>
                </c:pt>
                <c:pt idx="2064">
                  <c:v>2.392934749879998</c:v>
                </c:pt>
                <c:pt idx="2065">
                  <c:v>2.392934749879998</c:v>
                </c:pt>
                <c:pt idx="2066">
                  <c:v>2.392934749879998</c:v>
                </c:pt>
                <c:pt idx="2067">
                  <c:v>2.392934749879998</c:v>
                </c:pt>
                <c:pt idx="2068">
                  <c:v>2.392934749879998</c:v>
                </c:pt>
                <c:pt idx="2069">
                  <c:v>2.392934749879998</c:v>
                </c:pt>
                <c:pt idx="2070">
                  <c:v>2.392934749879998</c:v>
                </c:pt>
                <c:pt idx="2071">
                  <c:v>2.392934749879998</c:v>
                </c:pt>
                <c:pt idx="2072">
                  <c:v>2.392934749879998</c:v>
                </c:pt>
                <c:pt idx="2073">
                  <c:v>4.207153499880007</c:v>
                </c:pt>
                <c:pt idx="2074">
                  <c:v>2.392934749879998</c:v>
                </c:pt>
                <c:pt idx="2075">
                  <c:v>2.392934749879998</c:v>
                </c:pt>
                <c:pt idx="2076">
                  <c:v>2.392934749879998</c:v>
                </c:pt>
                <c:pt idx="2077">
                  <c:v>2.392934749879998</c:v>
                </c:pt>
                <c:pt idx="2078">
                  <c:v>2.392934749879998</c:v>
                </c:pt>
                <c:pt idx="2079">
                  <c:v>2.392934749879998</c:v>
                </c:pt>
                <c:pt idx="2080">
                  <c:v>2.392934749879998</c:v>
                </c:pt>
                <c:pt idx="2081">
                  <c:v>0.578715999880004</c:v>
                </c:pt>
                <c:pt idx="2082">
                  <c:v>0.578715999880004</c:v>
                </c:pt>
                <c:pt idx="2083">
                  <c:v>0.578715999880004</c:v>
                </c:pt>
                <c:pt idx="2084">
                  <c:v>2.392934749879998</c:v>
                </c:pt>
                <c:pt idx="2085">
                  <c:v>0.578715999880004</c:v>
                </c:pt>
                <c:pt idx="2086">
                  <c:v>0.578715999880004</c:v>
                </c:pt>
                <c:pt idx="2087">
                  <c:v>0.578715999880004</c:v>
                </c:pt>
                <c:pt idx="2088">
                  <c:v>0.578715999880004</c:v>
                </c:pt>
                <c:pt idx="2089">
                  <c:v>0.578715999880004</c:v>
                </c:pt>
                <c:pt idx="2090">
                  <c:v>0.578715999880004</c:v>
                </c:pt>
                <c:pt idx="2091">
                  <c:v>0.578715999880004</c:v>
                </c:pt>
                <c:pt idx="2092">
                  <c:v>-1.235502750119991</c:v>
                </c:pt>
                <c:pt idx="2093">
                  <c:v>-1.235502750119991</c:v>
                </c:pt>
                <c:pt idx="2094">
                  <c:v>0.578715999880004</c:v>
                </c:pt>
                <c:pt idx="2095">
                  <c:v>0.578715999880004</c:v>
                </c:pt>
                <c:pt idx="2096">
                  <c:v>0.578715999880004</c:v>
                </c:pt>
                <c:pt idx="2097">
                  <c:v>-1.235502750119991</c:v>
                </c:pt>
                <c:pt idx="2098">
                  <c:v>-1.235502750119991</c:v>
                </c:pt>
                <c:pt idx="2099">
                  <c:v>-1.235502750119991</c:v>
                </c:pt>
                <c:pt idx="2100">
                  <c:v>-1.235502750119991</c:v>
                </c:pt>
                <c:pt idx="2101">
                  <c:v>-1.235502750119991</c:v>
                </c:pt>
                <c:pt idx="2102">
                  <c:v>-1.235502750119991</c:v>
                </c:pt>
                <c:pt idx="2103">
                  <c:v>-3.04972150012</c:v>
                </c:pt>
                <c:pt idx="2104">
                  <c:v>-3.04972150012</c:v>
                </c:pt>
                <c:pt idx="2105">
                  <c:v>-3.04972150012</c:v>
                </c:pt>
                <c:pt idx="2106">
                  <c:v>-3.04972150012</c:v>
                </c:pt>
                <c:pt idx="2107">
                  <c:v>-3.04972150012</c:v>
                </c:pt>
                <c:pt idx="2108">
                  <c:v>-1.235502750119991</c:v>
                </c:pt>
                <c:pt idx="2109">
                  <c:v>-3.04972150012</c:v>
                </c:pt>
                <c:pt idx="2110">
                  <c:v>-3.04972150012</c:v>
                </c:pt>
                <c:pt idx="2111">
                  <c:v>-3.04972150012</c:v>
                </c:pt>
                <c:pt idx="2112">
                  <c:v>-3.04972150012</c:v>
                </c:pt>
                <c:pt idx="2113">
                  <c:v>-3.04972150012</c:v>
                </c:pt>
                <c:pt idx="2114">
                  <c:v>-3.04972150012</c:v>
                </c:pt>
                <c:pt idx="2115">
                  <c:v>-3.04972150012</c:v>
                </c:pt>
                <c:pt idx="2116">
                  <c:v>-3.04972150012</c:v>
                </c:pt>
                <c:pt idx="2117">
                  <c:v>-3.04972150012</c:v>
                </c:pt>
                <c:pt idx="2118">
                  <c:v>-3.04972150012</c:v>
                </c:pt>
                <c:pt idx="2119">
                  <c:v>-3.04972150012</c:v>
                </c:pt>
                <c:pt idx="2120">
                  <c:v>-3.04972150012</c:v>
                </c:pt>
                <c:pt idx="2121">
                  <c:v>-4.863940250119995</c:v>
                </c:pt>
                <c:pt idx="2122">
                  <c:v>-3.04972150012</c:v>
                </c:pt>
                <c:pt idx="2123">
                  <c:v>-3.04972150012</c:v>
                </c:pt>
                <c:pt idx="2124">
                  <c:v>-1.235502750119991</c:v>
                </c:pt>
                <c:pt idx="2125">
                  <c:v>-3.04972150012</c:v>
                </c:pt>
                <c:pt idx="2126">
                  <c:v>-1.235502750119991</c:v>
                </c:pt>
                <c:pt idx="2127">
                  <c:v>-3.04972150012</c:v>
                </c:pt>
                <c:pt idx="2128">
                  <c:v>-3.04972150012</c:v>
                </c:pt>
                <c:pt idx="2129">
                  <c:v>-3.04972150012</c:v>
                </c:pt>
                <c:pt idx="2130">
                  <c:v>-1.235502750119991</c:v>
                </c:pt>
                <c:pt idx="2131">
                  <c:v>-1.235502750119991</c:v>
                </c:pt>
                <c:pt idx="2132">
                  <c:v>-1.235502750119991</c:v>
                </c:pt>
                <c:pt idx="2133">
                  <c:v>-1.235502750119991</c:v>
                </c:pt>
                <c:pt idx="2134">
                  <c:v>-1.235502750119991</c:v>
                </c:pt>
                <c:pt idx="2135">
                  <c:v>-1.235502750119991</c:v>
                </c:pt>
                <c:pt idx="2136">
                  <c:v>-1.235502750119991</c:v>
                </c:pt>
                <c:pt idx="2137">
                  <c:v>-1.235502750119991</c:v>
                </c:pt>
                <c:pt idx="2138">
                  <c:v>-1.235502750119991</c:v>
                </c:pt>
                <c:pt idx="2139">
                  <c:v>-1.235502750119991</c:v>
                </c:pt>
                <c:pt idx="2140">
                  <c:v>-1.235502750119991</c:v>
                </c:pt>
                <c:pt idx="2141">
                  <c:v>-1.235502750119991</c:v>
                </c:pt>
                <c:pt idx="2142">
                  <c:v>-1.235502750119991</c:v>
                </c:pt>
                <c:pt idx="2143">
                  <c:v>-1.235502750119991</c:v>
                </c:pt>
                <c:pt idx="2144">
                  <c:v>0.578715999880004</c:v>
                </c:pt>
                <c:pt idx="2145">
                  <c:v>0.578715999880004</c:v>
                </c:pt>
                <c:pt idx="2146">
                  <c:v>-1.235502750119991</c:v>
                </c:pt>
                <c:pt idx="2147">
                  <c:v>0.578715999880004</c:v>
                </c:pt>
                <c:pt idx="2148">
                  <c:v>0.578715999880004</c:v>
                </c:pt>
                <c:pt idx="2149">
                  <c:v>0.578715999880004</c:v>
                </c:pt>
                <c:pt idx="2150">
                  <c:v>0.578715999880004</c:v>
                </c:pt>
                <c:pt idx="2151">
                  <c:v>0.578715999880004</c:v>
                </c:pt>
                <c:pt idx="2152">
                  <c:v>0.578715999880004</c:v>
                </c:pt>
                <c:pt idx="2153">
                  <c:v>0.578715999880004</c:v>
                </c:pt>
                <c:pt idx="2154">
                  <c:v>0.578715999880004</c:v>
                </c:pt>
                <c:pt idx="2155">
                  <c:v>0.578715999880004</c:v>
                </c:pt>
                <c:pt idx="2156">
                  <c:v>2.392934749879998</c:v>
                </c:pt>
                <c:pt idx="2157">
                  <c:v>0.578715999880004</c:v>
                </c:pt>
                <c:pt idx="2158">
                  <c:v>0.578715999880004</c:v>
                </c:pt>
                <c:pt idx="2159">
                  <c:v>0.578715999880004</c:v>
                </c:pt>
                <c:pt idx="2160">
                  <c:v>2.392934749879998</c:v>
                </c:pt>
                <c:pt idx="2161">
                  <c:v>0.578715999880004</c:v>
                </c:pt>
                <c:pt idx="2162">
                  <c:v>0.578715999880004</c:v>
                </c:pt>
                <c:pt idx="2163">
                  <c:v>0.578715999880004</c:v>
                </c:pt>
                <c:pt idx="2164">
                  <c:v>0.578715999880004</c:v>
                </c:pt>
                <c:pt idx="2165">
                  <c:v>2.392934749879998</c:v>
                </c:pt>
                <c:pt idx="2166">
                  <c:v>0.578715999880004</c:v>
                </c:pt>
                <c:pt idx="2167">
                  <c:v>0.578715999880004</c:v>
                </c:pt>
                <c:pt idx="2168">
                  <c:v>0.578715999880004</c:v>
                </c:pt>
                <c:pt idx="2169">
                  <c:v>0.578715999880004</c:v>
                </c:pt>
                <c:pt idx="2170">
                  <c:v>0.578715999880004</c:v>
                </c:pt>
                <c:pt idx="2171">
                  <c:v>0.578715999880004</c:v>
                </c:pt>
                <c:pt idx="2172">
                  <c:v>0.578715999880004</c:v>
                </c:pt>
                <c:pt idx="2173">
                  <c:v>0.578715999880004</c:v>
                </c:pt>
                <c:pt idx="2174">
                  <c:v>0.578715999880004</c:v>
                </c:pt>
                <c:pt idx="2175">
                  <c:v>0.578715999880004</c:v>
                </c:pt>
                <c:pt idx="2176">
                  <c:v>0.578715999880004</c:v>
                </c:pt>
                <c:pt idx="2177">
                  <c:v>-1.235502750119991</c:v>
                </c:pt>
                <c:pt idx="2178">
                  <c:v>0.578715999880004</c:v>
                </c:pt>
                <c:pt idx="2179">
                  <c:v>0.578715999880004</c:v>
                </c:pt>
                <c:pt idx="2180">
                  <c:v>0.578715999880004</c:v>
                </c:pt>
                <c:pt idx="2181">
                  <c:v>0.578715999880004</c:v>
                </c:pt>
                <c:pt idx="2182">
                  <c:v>0.578715999880004</c:v>
                </c:pt>
                <c:pt idx="2183">
                  <c:v>0.578715999880004</c:v>
                </c:pt>
                <c:pt idx="2184">
                  <c:v>-1.235502750119991</c:v>
                </c:pt>
                <c:pt idx="2185">
                  <c:v>0.578715999880004</c:v>
                </c:pt>
                <c:pt idx="2186">
                  <c:v>-1.235502750119991</c:v>
                </c:pt>
                <c:pt idx="2187">
                  <c:v>0.578715999880004</c:v>
                </c:pt>
                <c:pt idx="2188">
                  <c:v>-1.235502750119991</c:v>
                </c:pt>
                <c:pt idx="2189">
                  <c:v>-1.235502750119991</c:v>
                </c:pt>
                <c:pt idx="2190">
                  <c:v>-1.235502750119991</c:v>
                </c:pt>
                <c:pt idx="2191">
                  <c:v>-1.235502750119991</c:v>
                </c:pt>
                <c:pt idx="2192">
                  <c:v>-1.235502750119991</c:v>
                </c:pt>
                <c:pt idx="2193">
                  <c:v>-1.235502750119991</c:v>
                </c:pt>
                <c:pt idx="2194">
                  <c:v>-1.235502750119991</c:v>
                </c:pt>
                <c:pt idx="2195">
                  <c:v>-1.235502750119991</c:v>
                </c:pt>
                <c:pt idx="2196">
                  <c:v>-1.235502750119991</c:v>
                </c:pt>
                <c:pt idx="2197">
                  <c:v>-1.235502750119991</c:v>
                </c:pt>
                <c:pt idx="2198">
                  <c:v>-1.235502750119991</c:v>
                </c:pt>
                <c:pt idx="2199">
                  <c:v>-3.04972150012</c:v>
                </c:pt>
                <c:pt idx="2200">
                  <c:v>-1.235502750119991</c:v>
                </c:pt>
                <c:pt idx="2201">
                  <c:v>-1.235502750119991</c:v>
                </c:pt>
                <c:pt idx="2202">
                  <c:v>-1.235502750119991</c:v>
                </c:pt>
                <c:pt idx="2203">
                  <c:v>-1.235502750119991</c:v>
                </c:pt>
                <c:pt idx="2204">
                  <c:v>-3.04972150012</c:v>
                </c:pt>
                <c:pt idx="2205">
                  <c:v>-1.235502750119991</c:v>
                </c:pt>
                <c:pt idx="2206">
                  <c:v>-1.235502750119991</c:v>
                </c:pt>
                <c:pt idx="2207">
                  <c:v>-1.235502750119991</c:v>
                </c:pt>
                <c:pt idx="2208">
                  <c:v>-3.04972150012</c:v>
                </c:pt>
                <c:pt idx="2209">
                  <c:v>-1.235502750119991</c:v>
                </c:pt>
                <c:pt idx="2210">
                  <c:v>-1.235502750119991</c:v>
                </c:pt>
                <c:pt idx="2211">
                  <c:v>-1.235502750119991</c:v>
                </c:pt>
                <c:pt idx="2212">
                  <c:v>-1.235502750119991</c:v>
                </c:pt>
                <c:pt idx="2213">
                  <c:v>-1.235502750119991</c:v>
                </c:pt>
                <c:pt idx="2214">
                  <c:v>-1.235502750119991</c:v>
                </c:pt>
                <c:pt idx="2215">
                  <c:v>-1.235502750119991</c:v>
                </c:pt>
                <c:pt idx="2216">
                  <c:v>-1.235502750119991</c:v>
                </c:pt>
                <c:pt idx="2217">
                  <c:v>0.578715999880004</c:v>
                </c:pt>
                <c:pt idx="2218">
                  <c:v>-1.235502750119991</c:v>
                </c:pt>
                <c:pt idx="2219">
                  <c:v>-1.235502750119991</c:v>
                </c:pt>
                <c:pt idx="2220">
                  <c:v>-1.235502750119991</c:v>
                </c:pt>
                <c:pt idx="2221">
                  <c:v>-1.235502750119991</c:v>
                </c:pt>
                <c:pt idx="2222">
                  <c:v>-1.235502750119991</c:v>
                </c:pt>
                <c:pt idx="2223">
                  <c:v>-1.235502750119991</c:v>
                </c:pt>
                <c:pt idx="2224">
                  <c:v>0.578715999880004</c:v>
                </c:pt>
                <c:pt idx="2225">
                  <c:v>-1.235502750119991</c:v>
                </c:pt>
                <c:pt idx="2226">
                  <c:v>0.578715999880004</c:v>
                </c:pt>
                <c:pt idx="2227">
                  <c:v>-1.235502750119991</c:v>
                </c:pt>
                <c:pt idx="2228">
                  <c:v>-1.235502750119991</c:v>
                </c:pt>
                <c:pt idx="2229">
                  <c:v>0.578715999880004</c:v>
                </c:pt>
                <c:pt idx="2230">
                  <c:v>-1.235502750119991</c:v>
                </c:pt>
                <c:pt idx="2231">
                  <c:v>0.578715999880004</c:v>
                </c:pt>
                <c:pt idx="2232">
                  <c:v>0.578715999880004</c:v>
                </c:pt>
                <c:pt idx="2233">
                  <c:v>0.578715999880004</c:v>
                </c:pt>
                <c:pt idx="2234">
                  <c:v>0.578715999880004</c:v>
                </c:pt>
                <c:pt idx="2235">
                  <c:v>0.578715999880004</c:v>
                </c:pt>
                <c:pt idx="2236">
                  <c:v>0.578715999880004</c:v>
                </c:pt>
                <c:pt idx="2237">
                  <c:v>0.578715999880004</c:v>
                </c:pt>
                <c:pt idx="2238">
                  <c:v>0.578715999880004</c:v>
                </c:pt>
                <c:pt idx="2239">
                  <c:v>0.578715999880004</c:v>
                </c:pt>
                <c:pt idx="2240">
                  <c:v>-1.235502750119991</c:v>
                </c:pt>
                <c:pt idx="2241">
                  <c:v>0.578715999880004</c:v>
                </c:pt>
                <c:pt idx="2242">
                  <c:v>0.578715999880004</c:v>
                </c:pt>
                <c:pt idx="2243">
                  <c:v>0.578715999880004</c:v>
                </c:pt>
                <c:pt idx="2244">
                  <c:v>0.578715999880004</c:v>
                </c:pt>
                <c:pt idx="2245">
                  <c:v>0.578715999880004</c:v>
                </c:pt>
                <c:pt idx="2246">
                  <c:v>-1.235502750119991</c:v>
                </c:pt>
                <c:pt idx="2247">
                  <c:v>-1.235502750119991</c:v>
                </c:pt>
                <c:pt idx="2248">
                  <c:v>0.578715999880004</c:v>
                </c:pt>
                <c:pt idx="2249">
                  <c:v>-1.235502750119991</c:v>
                </c:pt>
                <c:pt idx="2250">
                  <c:v>0.578715999880004</c:v>
                </c:pt>
                <c:pt idx="2251">
                  <c:v>0.578715999880004</c:v>
                </c:pt>
                <c:pt idx="2252">
                  <c:v>-1.235502750119991</c:v>
                </c:pt>
                <c:pt idx="2253">
                  <c:v>0.578715999880004</c:v>
                </c:pt>
                <c:pt idx="2254">
                  <c:v>-1.235502750119991</c:v>
                </c:pt>
                <c:pt idx="2255">
                  <c:v>0.578715999880004</c:v>
                </c:pt>
                <c:pt idx="2256">
                  <c:v>-1.235502750119991</c:v>
                </c:pt>
                <c:pt idx="2257">
                  <c:v>0.578715999880004</c:v>
                </c:pt>
                <c:pt idx="2258">
                  <c:v>0.578715999880004</c:v>
                </c:pt>
                <c:pt idx="2259">
                  <c:v>-1.235502750119991</c:v>
                </c:pt>
                <c:pt idx="2260">
                  <c:v>-1.235502750119991</c:v>
                </c:pt>
                <c:pt idx="2261">
                  <c:v>-1.235502750119991</c:v>
                </c:pt>
                <c:pt idx="2262">
                  <c:v>0.578715999880004</c:v>
                </c:pt>
                <c:pt idx="2263">
                  <c:v>0.578715999880004</c:v>
                </c:pt>
                <c:pt idx="2264">
                  <c:v>0.578715999880004</c:v>
                </c:pt>
                <c:pt idx="2265">
                  <c:v>0.578715999880004</c:v>
                </c:pt>
                <c:pt idx="2266">
                  <c:v>-1.235502750119991</c:v>
                </c:pt>
                <c:pt idx="2267">
                  <c:v>-1.235502750119991</c:v>
                </c:pt>
                <c:pt idx="2268">
                  <c:v>0.578715999880004</c:v>
                </c:pt>
                <c:pt idx="2269">
                  <c:v>-1.235502750119991</c:v>
                </c:pt>
                <c:pt idx="2270">
                  <c:v>-1.235502750119991</c:v>
                </c:pt>
                <c:pt idx="2271">
                  <c:v>-1.235502750119991</c:v>
                </c:pt>
                <c:pt idx="2272">
                  <c:v>-1.235502750119991</c:v>
                </c:pt>
                <c:pt idx="2273">
                  <c:v>-1.235502750119991</c:v>
                </c:pt>
                <c:pt idx="2274">
                  <c:v>-1.235502750119991</c:v>
                </c:pt>
                <c:pt idx="2275">
                  <c:v>-1.235502750119991</c:v>
                </c:pt>
                <c:pt idx="2276">
                  <c:v>-1.235502750119991</c:v>
                </c:pt>
                <c:pt idx="2277">
                  <c:v>-1.235502750119991</c:v>
                </c:pt>
                <c:pt idx="2278">
                  <c:v>-1.235502750119991</c:v>
                </c:pt>
                <c:pt idx="2279">
                  <c:v>0.578715999880004</c:v>
                </c:pt>
                <c:pt idx="2280">
                  <c:v>-1.235502750119991</c:v>
                </c:pt>
                <c:pt idx="2281">
                  <c:v>-1.235502750119991</c:v>
                </c:pt>
                <c:pt idx="2282">
                  <c:v>-1.235502750119991</c:v>
                </c:pt>
                <c:pt idx="2283">
                  <c:v>-1.235502750119991</c:v>
                </c:pt>
                <c:pt idx="2284">
                  <c:v>-1.235502750119991</c:v>
                </c:pt>
                <c:pt idx="2285">
                  <c:v>-1.235502750119991</c:v>
                </c:pt>
                <c:pt idx="2286">
                  <c:v>-1.235502750119991</c:v>
                </c:pt>
                <c:pt idx="2287">
                  <c:v>-1.235502750119991</c:v>
                </c:pt>
                <c:pt idx="2288">
                  <c:v>-1.235502750119991</c:v>
                </c:pt>
                <c:pt idx="2289">
                  <c:v>-1.235502750119991</c:v>
                </c:pt>
                <c:pt idx="2290">
                  <c:v>-1.235502750119991</c:v>
                </c:pt>
                <c:pt idx="2291">
                  <c:v>-1.235502750119991</c:v>
                </c:pt>
                <c:pt idx="2292">
                  <c:v>-1.235502750119991</c:v>
                </c:pt>
                <c:pt idx="2293">
                  <c:v>-1.235502750119991</c:v>
                </c:pt>
                <c:pt idx="2294">
                  <c:v>-1.235502750119991</c:v>
                </c:pt>
                <c:pt idx="2295">
                  <c:v>-1.235502750119991</c:v>
                </c:pt>
                <c:pt idx="2296">
                  <c:v>-1.235502750119991</c:v>
                </c:pt>
                <c:pt idx="2297">
                  <c:v>-1.235502750119991</c:v>
                </c:pt>
                <c:pt idx="2298">
                  <c:v>-1.235502750119991</c:v>
                </c:pt>
                <c:pt idx="2299">
                  <c:v>-1.235502750119991</c:v>
                </c:pt>
                <c:pt idx="2300">
                  <c:v>0.578715999880004</c:v>
                </c:pt>
                <c:pt idx="2301">
                  <c:v>-1.235502750119991</c:v>
                </c:pt>
                <c:pt idx="2302">
                  <c:v>0.578715999880004</c:v>
                </c:pt>
                <c:pt idx="2303">
                  <c:v>-1.235502750119991</c:v>
                </c:pt>
                <c:pt idx="2304">
                  <c:v>-1.235502750119991</c:v>
                </c:pt>
                <c:pt idx="2305">
                  <c:v>-1.235502750119991</c:v>
                </c:pt>
                <c:pt idx="2306">
                  <c:v>-1.235502750119991</c:v>
                </c:pt>
                <c:pt idx="2307">
                  <c:v>-1.235502750119991</c:v>
                </c:pt>
                <c:pt idx="2308">
                  <c:v>0.578715999880004</c:v>
                </c:pt>
                <c:pt idx="2309">
                  <c:v>-1.235502750119991</c:v>
                </c:pt>
                <c:pt idx="2310">
                  <c:v>-1.235502750119991</c:v>
                </c:pt>
                <c:pt idx="2311">
                  <c:v>-1.235502750119991</c:v>
                </c:pt>
                <c:pt idx="2312">
                  <c:v>-1.235502750119991</c:v>
                </c:pt>
                <c:pt idx="2313">
                  <c:v>-1.235502750119991</c:v>
                </c:pt>
                <c:pt idx="2314">
                  <c:v>0.578715999880004</c:v>
                </c:pt>
                <c:pt idx="2315">
                  <c:v>-1.235502750119991</c:v>
                </c:pt>
                <c:pt idx="2316">
                  <c:v>0.578715999880004</c:v>
                </c:pt>
                <c:pt idx="2317">
                  <c:v>-1.235502750119991</c:v>
                </c:pt>
                <c:pt idx="2318">
                  <c:v>0.578715999880004</c:v>
                </c:pt>
                <c:pt idx="2319">
                  <c:v>-1.235502750119991</c:v>
                </c:pt>
                <c:pt idx="2320">
                  <c:v>0.578715999880004</c:v>
                </c:pt>
                <c:pt idx="2321">
                  <c:v>-1.235502750119991</c:v>
                </c:pt>
                <c:pt idx="2322">
                  <c:v>0.578715999880004</c:v>
                </c:pt>
                <c:pt idx="2323">
                  <c:v>0.578715999880004</c:v>
                </c:pt>
                <c:pt idx="2324">
                  <c:v>0.578715999880004</c:v>
                </c:pt>
                <c:pt idx="2325">
                  <c:v>-1.235502750119991</c:v>
                </c:pt>
                <c:pt idx="2326">
                  <c:v>0.578715999880004</c:v>
                </c:pt>
                <c:pt idx="2327">
                  <c:v>0.578715999880004</c:v>
                </c:pt>
                <c:pt idx="2328">
                  <c:v>-1.235502750119991</c:v>
                </c:pt>
                <c:pt idx="2329">
                  <c:v>-1.235502750119991</c:v>
                </c:pt>
                <c:pt idx="2330">
                  <c:v>-1.235502750119991</c:v>
                </c:pt>
                <c:pt idx="2331">
                  <c:v>-1.235502750119991</c:v>
                </c:pt>
                <c:pt idx="2332">
                  <c:v>0.578715999880004</c:v>
                </c:pt>
                <c:pt idx="2333">
                  <c:v>-1.235502750119991</c:v>
                </c:pt>
                <c:pt idx="2334">
                  <c:v>0.578715999880004</c:v>
                </c:pt>
                <c:pt idx="2335">
                  <c:v>0.578715999880004</c:v>
                </c:pt>
                <c:pt idx="2336">
                  <c:v>0.578715999880004</c:v>
                </c:pt>
                <c:pt idx="2337">
                  <c:v>-1.235502750119991</c:v>
                </c:pt>
                <c:pt idx="2338">
                  <c:v>0.578715999880004</c:v>
                </c:pt>
                <c:pt idx="2339">
                  <c:v>0.578715999880004</c:v>
                </c:pt>
                <c:pt idx="2340">
                  <c:v>0.578715999880004</c:v>
                </c:pt>
                <c:pt idx="2341">
                  <c:v>-1.235502750119991</c:v>
                </c:pt>
                <c:pt idx="2342">
                  <c:v>-1.235502750119991</c:v>
                </c:pt>
                <c:pt idx="2343">
                  <c:v>-1.235502750119991</c:v>
                </c:pt>
                <c:pt idx="2344">
                  <c:v>-1.235502750119991</c:v>
                </c:pt>
                <c:pt idx="2345">
                  <c:v>-1.235502750119991</c:v>
                </c:pt>
                <c:pt idx="2346">
                  <c:v>-1.235502750119991</c:v>
                </c:pt>
                <c:pt idx="2347">
                  <c:v>0.578715999880004</c:v>
                </c:pt>
                <c:pt idx="2348">
                  <c:v>-1.235502750119991</c:v>
                </c:pt>
                <c:pt idx="2349">
                  <c:v>-1.235502750119991</c:v>
                </c:pt>
                <c:pt idx="2350">
                  <c:v>0.578715999880004</c:v>
                </c:pt>
                <c:pt idx="2351">
                  <c:v>-1.235502750119991</c:v>
                </c:pt>
                <c:pt idx="2352">
                  <c:v>-1.235502750119991</c:v>
                </c:pt>
                <c:pt idx="2353">
                  <c:v>-1.235502750119991</c:v>
                </c:pt>
                <c:pt idx="2354">
                  <c:v>0.578715999880004</c:v>
                </c:pt>
                <c:pt idx="2355">
                  <c:v>-1.235502750119991</c:v>
                </c:pt>
                <c:pt idx="2356">
                  <c:v>-1.235502750119991</c:v>
                </c:pt>
                <c:pt idx="2357">
                  <c:v>-1.235502750119991</c:v>
                </c:pt>
                <c:pt idx="2358">
                  <c:v>-1.235502750119991</c:v>
                </c:pt>
                <c:pt idx="2359">
                  <c:v>-1.235502750119991</c:v>
                </c:pt>
                <c:pt idx="2360">
                  <c:v>0.578715999880004</c:v>
                </c:pt>
                <c:pt idx="2361">
                  <c:v>-1.235502750119991</c:v>
                </c:pt>
                <c:pt idx="2362">
                  <c:v>-1.235502750119991</c:v>
                </c:pt>
                <c:pt idx="2363">
                  <c:v>-1.235502750119991</c:v>
                </c:pt>
                <c:pt idx="2364">
                  <c:v>-1.235502750119991</c:v>
                </c:pt>
                <c:pt idx="2365">
                  <c:v>-1.235502750119991</c:v>
                </c:pt>
                <c:pt idx="2366">
                  <c:v>-1.235502750119991</c:v>
                </c:pt>
                <c:pt idx="2367">
                  <c:v>-1.235502750119991</c:v>
                </c:pt>
                <c:pt idx="2368">
                  <c:v>-1.235502750119991</c:v>
                </c:pt>
                <c:pt idx="2369">
                  <c:v>-1.235502750119991</c:v>
                </c:pt>
                <c:pt idx="2370">
                  <c:v>-1.235502750119991</c:v>
                </c:pt>
                <c:pt idx="2371">
                  <c:v>-1.235502750119991</c:v>
                </c:pt>
                <c:pt idx="2372">
                  <c:v>-1.235502750119991</c:v>
                </c:pt>
                <c:pt idx="2373">
                  <c:v>0.578715999880004</c:v>
                </c:pt>
                <c:pt idx="2374">
                  <c:v>-1.235502750119991</c:v>
                </c:pt>
                <c:pt idx="2375">
                  <c:v>-1.235502750119991</c:v>
                </c:pt>
                <c:pt idx="2376">
                  <c:v>0.578715999880004</c:v>
                </c:pt>
                <c:pt idx="2377">
                  <c:v>0.578715999880004</c:v>
                </c:pt>
                <c:pt idx="2378">
                  <c:v>0.578715999880004</c:v>
                </c:pt>
                <c:pt idx="2379">
                  <c:v>-1.235502750119991</c:v>
                </c:pt>
                <c:pt idx="2380">
                  <c:v>-1.235502750119991</c:v>
                </c:pt>
                <c:pt idx="2381">
                  <c:v>-1.235502750119991</c:v>
                </c:pt>
                <c:pt idx="2382">
                  <c:v>0.578715999880004</c:v>
                </c:pt>
                <c:pt idx="2383">
                  <c:v>-1.235502750119991</c:v>
                </c:pt>
                <c:pt idx="2384">
                  <c:v>-1.235502750119991</c:v>
                </c:pt>
                <c:pt idx="2385">
                  <c:v>-1.235502750119991</c:v>
                </c:pt>
                <c:pt idx="2386">
                  <c:v>-1.235502750119991</c:v>
                </c:pt>
                <c:pt idx="2387">
                  <c:v>0.578715999880004</c:v>
                </c:pt>
                <c:pt idx="2388">
                  <c:v>-1.235502750119991</c:v>
                </c:pt>
                <c:pt idx="2389">
                  <c:v>0.578715999880004</c:v>
                </c:pt>
                <c:pt idx="2390">
                  <c:v>-1.235502750119991</c:v>
                </c:pt>
                <c:pt idx="2391">
                  <c:v>0.578715999880004</c:v>
                </c:pt>
                <c:pt idx="2392">
                  <c:v>-3.04972150012</c:v>
                </c:pt>
                <c:pt idx="2393">
                  <c:v>-1.235502750119991</c:v>
                </c:pt>
                <c:pt idx="2394">
                  <c:v>-1.235502750119991</c:v>
                </c:pt>
                <c:pt idx="2395">
                  <c:v>0.578715999880004</c:v>
                </c:pt>
                <c:pt idx="2396">
                  <c:v>0.578715999880004</c:v>
                </c:pt>
                <c:pt idx="2397">
                  <c:v>0.578715999880004</c:v>
                </c:pt>
                <c:pt idx="2398">
                  <c:v>-1.235502750119991</c:v>
                </c:pt>
                <c:pt idx="2399">
                  <c:v>-1.235502750119991</c:v>
                </c:pt>
                <c:pt idx="2400">
                  <c:v>0.578715999880004</c:v>
                </c:pt>
                <c:pt idx="2401">
                  <c:v>-1.235502750119991</c:v>
                </c:pt>
                <c:pt idx="2402">
                  <c:v>-1.235502750119991</c:v>
                </c:pt>
                <c:pt idx="2403">
                  <c:v>0.578715999880004</c:v>
                </c:pt>
                <c:pt idx="2404">
                  <c:v>-1.235502750119991</c:v>
                </c:pt>
                <c:pt idx="2405">
                  <c:v>-1.235502750119991</c:v>
                </c:pt>
                <c:pt idx="2406">
                  <c:v>-1.235502750119991</c:v>
                </c:pt>
                <c:pt idx="2407">
                  <c:v>-1.235502750119991</c:v>
                </c:pt>
                <c:pt idx="2408">
                  <c:v>-3.04972150012</c:v>
                </c:pt>
                <c:pt idx="2409">
                  <c:v>-1.235502750119991</c:v>
                </c:pt>
                <c:pt idx="2410">
                  <c:v>-1.235502750119991</c:v>
                </c:pt>
                <c:pt idx="2411">
                  <c:v>-1.235502750119991</c:v>
                </c:pt>
                <c:pt idx="2412">
                  <c:v>-1.235502750119991</c:v>
                </c:pt>
                <c:pt idx="2413">
                  <c:v>0.578715999880004</c:v>
                </c:pt>
                <c:pt idx="2414">
                  <c:v>-1.235502750119991</c:v>
                </c:pt>
                <c:pt idx="2415">
                  <c:v>-1.235502750119991</c:v>
                </c:pt>
                <c:pt idx="2416">
                  <c:v>0.578715999880004</c:v>
                </c:pt>
                <c:pt idx="2417">
                  <c:v>-1.235502750119991</c:v>
                </c:pt>
                <c:pt idx="2418">
                  <c:v>-1.235502750119991</c:v>
                </c:pt>
                <c:pt idx="2419">
                  <c:v>-1.235502750119991</c:v>
                </c:pt>
                <c:pt idx="2420">
                  <c:v>-1.235502750119991</c:v>
                </c:pt>
                <c:pt idx="2421">
                  <c:v>0.578715999880004</c:v>
                </c:pt>
                <c:pt idx="2422">
                  <c:v>-1.235502750119991</c:v>
                </c:pt>
                <c:pt idx="2423">
                  <c:v>0.578715999880004</c:v>
                </c:pt>
                <c:pt idx="2424">
                  <c:v>-1.235502750119991</c:v>
                </c:pt>
                <c:pt idx="2425">
                  <c:v>-1.235502750119991</c:v>
                </c:pt>
                <c:pt idx="2426">
                  <c:v>-1.235502750119991</c:v>
                </c:pt>
                <c:pt idx="2427">
                  <c:v>-1.235502750119991</c:v>
                </c:pt>
                <c:pt idx="2428">
                  <c:v>-1.235502750119991</c:v>
                </c:pt>
                <c:pt idx="2429">
                  <c:v>-1.235502750119991</c:v>
                </c:pt>
                <c:pt idx="2430">
                  <c:v>-1.235502750119991</c:v>
                </c:pt>
                <c:pt idx="2431">
                  <c:v>-1.235502750119991</c:v>
                </c:pt>
                <c:pt idx="2432">
                  <c:v>-1.235502750119991</c:v>
                </c:pt>
                <c:pt idx="2433">
                  <c:v>0.578715999880004</c:v>
                </c:pt>
                <c:pt idx="2434">
                  <c:v>-1.235502750119991</c:v>
                </c:pt>
                <c:pt idx="2435">
                  <c:v>-1.235502750119991</c:v>
                </c:pt>
                <c:pt idx="2436">
                  <c:v>-1.235502750119991</c:v>
                </c:pt>
                <c:pt idx="2437">
                  <c:v>-1.235502750119991</c:v>
                </c:pt>
                <c:pt idx="2438">
                  <c:v>0.578715999880004</c:v>
                </c:pt>
                <c:pt idx="2439">
                  <c:v>0.578715999880004</c:v>
                </c:pt>
                <c:pt idx="2440">
                  <c:v>0.578715999880004</c:v>
                </c:pt>
                <c:pt idx="2441">
                  <c:v>0.578715999880004</c:v>
                </c:pt>
                <c:pt idx="2442">
                  <c:v>-1.235502750119991</c:v>
                </c:pt>
                <c:pt idx="2443">
                  <c:v>-1.235502750119991</c:v>
                </c:pt>
                <c:pt idx="2444">
                  <c:v>-1.235502750119991</c:v>
                </c:pt>
                <c:pt idx="2445">
                  <c:v>0.578715999880004</c:v>
                </c:pt>
                <c:pt idx="2446">
                  <c:v>-1.235502750119991</c:v>
                </c:pt>
                <c:pt idx="2447">
                  <c:v>-1.235502750119991</c:v>
                </c:pt>
                <c:pt idx="2448">
                  <c:v>-1.235502750119991</c:v>
                </c:pt>
                <c:pt idx="2449">
                  <c:v>-1.235502750119991</c:v>
                </c:pt>
                <c:pt idx="2450">
                  <c:v>0.578715999880004</c:v>
                </c:pt>
                <c:pt idx="2451">
                  <c:v>0.578715999880004</c:v>
                </c:pt>
                <c:pt idx="2452">
                  <c:v>0.578715999880004</c:v>
                </c:pt>
                <c:pt idx="2453">
                  <c:v>-1.235502750119991</c:v>
                </c:pt>
                <c:pt idx="2454">
                  <c:v>-1.235502750119991</c:v>
                </c:pt>
                <c:pt idx="2455">
                  <c:v>0.578715999880004</c:v>
                </c:pt>
                <c:pt idx="2456">
                  <c:v>0.578715999880004</c:v>
                </c:pt>
                <c:pt idx="2457">
                  <c:v>-1.235502750119991</c:v>
                </c:pt>
                <c:pt idx="2458">
                  <c:v>-1.235502750119991</c:v>
                </c:pt>
                <c:pt idx="2459">
                  <c:v>-1.235502750119991</c:v>
                </c:pt>
                <c:pt idx="2460">
                  <c:v>-1.235502750119991</c:v>
                </c:pt>
                <c:pt idx="2461">
                  <c:v>-1.235502750119991</c:v>
                </c:pt>
                <c:pt idx="2462">
                  <c:v>-1.235502750119991</c:v>
                </c:pt>
                <c:pt idx="2463">
                  <c:v>-1.235502750119991</c:v>
                </c:pt>
                <c:pt idx="2464">
                  <c:v>-1.235502750119991</c:v>
                </c:pt>
                <c:pt idx="2465">
                  <c:v>0.578715999880004</c:v>
                </c:pt>
                <c:pt idx="2466">
                  <c:v>0.578715999880004</c:v>
                </c:pt>
                <c:pt idx="2467">
                  <c:v>0.578715999880004</c:v>
                </c:pt>
                <c:pt idx="2468">
                  <c:v>-1.235502750119991</c:v>
                </c:pt>
                <c:pt idx="2469">
                  <c:v>-1.235502750119991</c:v>
                </c:pt>
                <c:pt idx="2470">
                  <c:v>-1.235502750119991</c:v>
                </c:pt>
                <c:pt idx="2471">
                  <c:v>-1.235502750119991</c:v>
                </c:pt>
                <c:pt idx="2472">
                  <c:v>-1.235502750119991</c:v>
                </c:pt>
                <c:pt idx="2473">
                  <c:v>-1.235502750119991</c:v>
                </c:pt>
                <c:pt idx="2474">
                  <c:v>-1.235502750119991</c:v>
                </c:pt>
                <c:pt idx="2475">
                  <c:v>0.578715999880004</c:v>
                </c:pt>
                <c:pt idx="2476">
                  <c:v>-1.235502750119991</c:v>
                </c:pt>
                <c:pt idx="2477">
                  <c:v>0.578715999880004</c:v>
                </c:pt>
                <c:pt idx="2478">
                  <c:v>-1.235502750119991</c:v>
                </c:pt>
                <c:pt idx="2479">
                  <c:v>-1.235502750119991</c:v>
                </c:pt>
                <c:pt idx="2480">
                  <c:v>-1.235502750119991</c:v>
                </c:pt>
                <c:pt idx="2481">
                  <c:v>-1.235502750119991</c:v>
                </c:pt>
                <c:pt idx="2482">
                  <c:v>-1.235502750119991</c:v>
                </c:pt>
                <c:pt idx="2483">
                  <c:v>-1.235502750119991</c:v>
                </c:pt>
                <c:pt idx="2484">
                  <c:v>-3.04972150012</c:v>
                </c:pt>
                <c:pt idx="2485">
                  <c:v>-1.235502750119991</c:v>
                </c:pt>
                <c:pt idx="2486">
                  <c:v>-1.235502750119991</c:v>
                </c:pt>
                <c:pt idx="2487">
                  <c:v>0.578715999880004</c:v>
                </c:pt>
                <c:pt idx="2488">
                  <c:v>0.578715999880004</c:v>
                </c:pt>
                <c:pt idx="2489">
                  <c:v>-1.235502750119991</c:v>
                </c:pt>
                <c:pt idx="2490">
                  <c:v>-1.235502750119991</c:v>
                </c:pt>
                <c:pt idx="2491">
                  <c:v>-1.235502750119991</c:v>
                </c:pt>
                <c:pt idx="2492">
                  <c:v>-1.235502750119991</c:v>
                </c:pt>
                <c:pt idx="2493">
                  <c:v>-1.235502750119991</c:v>
                </c:pt>
                <c:pt idx="2494">
                  <c:v>-1.235502750119991</c:v>
                </c:pt>
                <c:pt idx="2495">
                  <c:v>-1.235502750119991</c:v>
                </c:pt>
                <c:pt idx="2496">
                  <c:v>0.578715999880004</c:v>
                </c:pt>
                <c:pt idx="2497">
                  <c:v>-1.235502750119991</c:v>
                </c:pt>
                <c:pt idx="2498">
                  <c:v>-1.235502750119991</c:v>
                </c:pt>
                <c:pt idx="2499">
                  <c:v>-1.235502750119991</c:v>
                </c:pt>
                <c:pt idx="2500">
                  <c:v>-1.235502750119991</c:v>
                </c:pt>
                <c:pt idx="2501">
                  <c:v>-1.235502750119991</c:v>
                </c:pt>
                <c:pt idx="2502">
                  <c:v>-1.235502750119991</c:v>
                </c:pt>
                <c:pt idx="2503">
                  <c:v>-1.235502750119991</c:v>
                </c:pt>
                <c:pt idx="2504">
                  <c:v>-1.235502750119991</c:v>
                </c:pt>
                <c:pt idx="2505">
                  <c:v>-1.235502750119991</c:v>
                </c:pt>
                <c:pt idx="2506">
                  <c:v>-1.235502750119991</c:v>
                </c:pt>
                <c:pt idx="2507">
                  <c:v>-1.235502750119991</c:v>
                </c:pt>
                <c:pt idx="2508">
                  <c:v>-1.235502750119991</c:v>
                </c:pt>
                <c:pt idx="2509">
                  <c:v>0.578715999880004</c:v>
                </c:pt>
                <c:pt idx="2510">
                  <c:v>0.578715999880004</c:v>
                </c:pt>
                <c:pt idx="2511">
                  <c:v>-1.235502750119991</c:v>
                </c:pt>
                <c:pt idx="2512">
                  <c:v>-1.235502750119991</c:v>
                </c:pt>
                <c:pt idx="2513">
                  <c:v>-1.235502750119991</c:v>
                </c:pt>
                <c:pt idx="2514">
                  <c:v>0.578715999880004</c:v>
                </c:pt>
                <c:pt idx="2515">
                  <c:v>-1.235502750119991</c:v>
                </c:pt>
                <c:pt idx="2516">
                  <c:v>0.578715999880004</c:v>
                </c:pt>
                <c:pt idx="2517">
                  <c:v>-1.235502750119991</c:v>
                </c:pt>
                <c:pt idx="2518">
                  <c:v>-1.235502750119991</c:v>
                </c:pt>
                <c:pt idx="2519">
                  <c:v>0.578715999880004</c:v>
                </c:pt>
                <c:pt idx="2520">
                  <c:v>-1.235502750119991</c:v>
                </c:pt>
                <c:pt idx="2521">
                  <c:v>-1.235502750119991</c:v>
                </c:pt>
                <c:pt idx="2522">
                  <c:v>0.578715999880004</c:v>
                </c:pt>
                <c:pt idx="2523">
                  <c:v>-1.235502750119991</c:v>
                </c:pt>
                <c:pt idx="2524">
                  <c:v>0.578715999880004</c:v>
                </c:pt>
                <c:pt idx="2525">
                  <c:v>0.578715999880004</c:v>
                </c:pt>
                <c:pt idx="2526">
                  <c:v>0.578715999880004</c:v>
                </c:pt>
                <c:pt idx="2527">
                  <c:v>0.578715999880004</c:v>
                </c:pt>
                <c:pt idx="2528">
                  <c:v>-1.235502750119991</c:v>
                </c:pt>
                <c:pt idx="2529">
                  <c:v>0.578715999880004</c:v>
                </c:pt>
                <c:pt idx="2530">
                  <c:v>-1.235502750119991</c:v>
                </c:pt>
                <c:pt idx="2531">
                  <c:v>-1.235502750119991</c:v>
                </c:pt>
                <c:pt idx="2532">
                  <c:v>-1.235502750119991</c:v>
                </c:pt>
                <c:pt idx="2533">
                  <c:v>-1.235502750119991</c:v>
                </c:pt>
                <c:pt idx="2534">
                  <c:v>-1.235502750119991</c:v>
                </c:pt>
                <c:pt idx="2535">
                  <c:v>-1.235502750119991</c:v>
                </c:pt>
                <c:pt idx="2536">
                  <c:v>-1.235502750119991</c:v>
                </c:pt>
                <c:pt idx="2537">
                  <c:v>-1.235502750119991</c:v>
                </c:pt>
                <c:pt idx="2538">
                  <c:v>-1.235502750119991</c:v>
                </c:pt>
                <c:pt idx="2539">
                  <c:v>0.578715999880004</c:v>
                </c:pt>
                <c:pt idx="2540">
                  <c:v>-1.235502750119991</c:v>
                </c:pt>
                <c:pt idx="2541">
                  <c:v>-1.235502750119991</c:v>
                </c:pt>
                <c:pt idx="2542">
                  <c:v>-1.235502750119991</c:v>
                </c:pt>
                <c:pt idx="2543">
                  <c:v>0.578715999880004</c:v>
                </c:pt>
                <c:pt idx="2544">
                  <c:v>-1.235502750119991</c:v>
                </c:pt>
                <c:pt idx="2545">
                  <c:v>0.578715999880004</c:v>
                </c:pt>
                <c:pt idx="2546">
                  <c:v>-1.235502750119991</c:v>
                </c:pt>
                <c:pt idx="2547">
                  <c:v>-1.235502750119991</c:v>
                </c:pt>
                <c:pt idx="2548">
                  <c:v>-1.235502750119991</c:v>
                </c:pt>
                <c:pt idx="2549">
                  <c:v>-3.04972150012</c:v>
                </c:pt>
                <c:pt idx="2550">
                  <c:v>-1.235502750119991</c:v>
                </c:pt>
                <c:pt idx="2551">
                  <c:v>-1.235502750119991</c:v>
                </c:pt>
                <c:pt idx="2552">
                  <c:v>-1.235502750119991</c:v>
                </c:pt>
                <c:pt idx="2553">
                  <c:v>-1.235502750119991</c:v>
                </c:pt>
                <c:pt idx="2554">
                  <c:v>0.578715999880004</c:v>
                </c:pt>
                <c:pt idx="2555">
                  <c:v>-1.235502750119991</c:v>
                </c:pt>
                <c:pt idx="2556">
                  <c:v>-1.235502750119991</c:v>
                </c:pt>
                <c:pt idx="2557">
                  <c:v>-1.235502750119991</c:v>
                </c:pt>
                <c:pt idx="2558">
                  <c:v>-1.235502750119991</c:v>
                </c:pt>
                <c:pt idx="2559">
                  <c:v>-1.235502750119991</c:v>
                </c:pt>
                <c:pt idx="2560">
                  <c:v>-1.235502750119991</c:v>
                </c:pt>
                <c:pt idx="2561">
                  <c:v>-1.235502750119991</c:v>
                </c:pt>
                <c:pt idx="2562">
                  <c:v>-1.235502750119991</c:v>
                </c:pt>
                <c:pt idx="2563">
                  <c:v>-1.235502750119991</c:v>
                </c:pt>
                <c:pt idx="2564">
                  <c:v>-1.235502750119991</c:v>
                </c:pt>
                <c:pt idx="2565">
                  <c:v>0.578715999880004</c:v>
                </c:pt>
                <c:pt idx="2566">
                  <c:v>-1.235502750119991</c:v>
                </c:pt>
                <c:pt idx="2567">
                  <c:v>-1.235502750119991</c:v>
                </c:pt>
                <c:pt idx="2568">
                  <c:v>-1.235502750119991</c:v>
                </c:pt>
                <c:pt idx="2569">
                  <c:v>-1.235502750119991</c:v>
                </c:pt>
                <c:pt idx="2570">
                  <c:v>-1.235502750119991</c:v>
                </c:pt>
                <c:pt idx="2571">
                  <c:v>-1.235502750119991</c:v>
                </c:pt>
                <c:pt idx="2572">
                  <c:v>-1.235502750119991</c:v>
                </c:pt>
                <c:pt idx="2573">
                  <c:v>-1.235502750119991</c:v>
                </c:pt>
                <c:pt idx="2574">
                  <c:v>-1.235502750119991</c:v>
                </c:pt>
                <c:pt idx="2575">
                  <c:v>-1.235502750119991</c:v>
                </c:pt>
                <c:pt idx="2576">
                  <c:v>-1.235502750119991</c:v>
                </c:pt>
                <c:pt idx="2577">
                  <c:v>0.578715999880004</c:v>
                </c:pt>
                <c:pt idx="2578">
                  <c:v>-1.235502750119991</c:v>
                </c:pt>
                <c:pt idx="2579">
                  <c:v>-1.235502750119991</c:v>
                </c:pt>
                <c:pt idx="2580">
                  <c:v>0.578715999880004</c:v>
                </c:pt>
                <c:pt idx="2581">
                  <c:v>-1.235502750119991</c:v>
                </c:pt>
                <c:pt idx="2582">
                  <c:v>0.578715999880004</c:v>
                </c:pt>
                <c:pt idx="2583">
                  <c:v>0.578715999880004</c:v>
                </c:pt>
                <c:pt idx="2584">
                  <c:v>0.578715999880004</c:v>
                </c:pt>
                <c:pt idx="2585">
                  <c:v>-1.235502750119991</c:v>
                </c:pt>
                <c:pt idx="2586">
                  <c:v>-1.235502750119991</c:v>
                </c:pt>
                <c:pt idx="2587">
                  <c:v>-1.235502750119991</c:v>
                </c:pt>
                <c:pt idx="2588">
                  <c:v>-1.235502750119991</c:v>
                </c:pt>
                <c:pt idx="2589">
                  <c:v>-1.235502750119991</c:v>
                </c:pt>
                <c:pt idx="2590">
                  <c:v>-1.235502750119991</c:v>
                </c:pt>
                <c:pt idx="2591">
                  <c:v>-1.235502750119991</c:v>
                </c:pt>
                <c:pt idx="2592">
                  <c:v>0.578715999880004</c:v>
                </c:pt>
                <c:pt idx="2593">
                  <c:v>-1.235502750119991</c:v>
                </c:pt>
                <c:pt idx="2594">
                  <c:v>0.578715999880004</c:v>
                </c:pt>
                <c:pt idx="2595">
                  <c:v>-1.235502750119991</c:v>
                </c:pt>
                <c:pt idx="2596">
                  <c:v>0.578715999880004</c:v>
                </c:pt>
                <c:pt idx="2597">
                  <c:v>-1.235502750119991</c:v>
                </c:pt>
                <c:pt idx="2598">
                  <c:v>-1.235502750119991</c:v>
                </c:pt>
                <c:pt idx="2599">
                  <c:v>-1.235502750119991</c:v>
                </c:pt>
                <c:pt idx="2600">
                  <c:v>0.578715999880004</c:v>
                </c:pt>
                <c:pt idx="2601">
                  <c:v>-1.235502750119991</c:v>
                </c:pt>
                <c:pt idx="2602">
                  <c:v>0.578715999880004</c:v>
                </c:pt>
                <c:pt idx="2603">
                  <c:v>-1.235502750119991</c:v>
                </c:pt>
                <c:pt idx="2604">
                  <c:v>0.578715999880004</c:v>
                </c:pt>
                <c:pt idx="2605">
                  <c:v>-1.235502750119991</c:v>
                </c:pt>
                <c:pt idx="2606">
                  <c:v>-1.235502750119991</c:v>
                </c:pt>
                <c:pt idx="2607">
                  <c:v>-1.235502750119991</c:v>
                </c:pt>
                <c:pt idx="2608">
                  <c:v>-1.235502750119991</c:v>
                </c:pt>
                <c:pt idx="2609">
                  <c:v>0.578715999880004</c:v>
                </c:pt>
                <c:pt idx="2610">
                  <c:v>-1.235502750119991</c:v>
                </c:pt>
                <c:pt idx="2611">
                  <c:v>-1.235502750119991</c:v>
                </c:pt>
                <c:pt idx="2612">
                  <c:v>-1.235502750119991</c:v>
                </c:pt>
                <c:pt idx="2613">
                  <c:v>-1.235502750119991</c:v>
                </c:pt>
                <c:pt idx="2614">
                  <c:v>0.578715999880004</c:v>
                </c:pt>
                <c:pt idx="2615">
                  <c:v>-1.235502750119991</c:v>
                </c:pt>
                <c:pt idx="2616">
                  <c:v>0.578715999880004</c:v>
                </c:pt>
                <c:pt idx="2617">
                  <c:v>0.578715999880004</c:v>
                </c:pt>
                <c:pt idx="2618">
                  <c:v>-1.235502750119991</c:v>
                </c:pt>
                <c:pt idx="2619">
                  <c:v>-1.235502750119991</c:v>
                </c:pt>
                <c:pt idx="2620">
                  <c:v>0.578715999880004</c:v>
                </c:pt>
                <c:pt idx="2621">
                  <c:v>-1.235502750119991</c:v>
                </c:pt>
                <c:pt idx="2622">
                  <c:v>0.578715999880004</c:v>
                </c:pt>
                <c:pt idx="2623">
                  <c:v>-1.235502750119991</c:v>
                </c:pt>
                <c:pt idx="2624">
                  <c:v>0.578715999880004</c:v>
                </c:pt>
                <c:pt idx="2625">
                  <c:v>-3.04972150012</c:v>
                </c:pt>
                <c:pt idx="2626">
                  <c:v>-1.235502750119991</c:v>
                </c:pt>
                <c:pt idx="2627">
                  <c:v>0.578715999880004</c:v>
                </c:pt>
                <c:pt idx="2628">
                  <c:v>-1.235502750119991</c:v>
                </c:pt>
                <c:pt idx="2629">
                  <c:v>-1.235502750119991</c:v>
                </c:pt>
                <c:pt idx="2630">
                  <c:v>-1.235502750119991</c:v>
                </c:pt>
                <c:pt idx="2631">
                  <c:v>0.578715999880004</c:v>
                </c:pt>
                <c:pt idx="2632">
                  <c:v>0.578715999880004</c:v>
                </c:pt>
                <c:pt idx="2633">
                  <c:v>-1.235502750119991</c:v>
                </c:pt>
                <c:pt idx="2634">
                  <c:v>0.578715999880004</c:v>
                </c:pt>
                <c:pt idx="2635">
                  <c:v>-1.235502750119991</c:v>
                </c:pt>
                <c:pt idx="2636">
                  <c:v>-1.235502750119991</c:v>
                </c:pt>
                <c:pt idx="2637">
                  <c:v>-1.235502750119991</c:v>
                </c:pt>
                <c:pt idx="2638">
                  <c:v>0.578715999880004</c:v>
                </c:pt>
                <c:pt idx="2639">
                  <c:v>-1.235502750119991</c:v>
                </c:pt>
                <c:pt idx="2640">
                  <c:v>-3.04972150012</c:v>
                </c:pt>
                <c:pt idx="2641">
                  <c:v>0.578715999880004</c:v>
                </c:pt>
                <c:pt idx="2642">
                  <c:v>-1.235502750119991</c:v>
                </c:pt>
                <c:pt idx="2643">
                  <c:v>-1.235502750119991</c:v>
                </c:pt>
                <c:pt idx="2644">
                  <c:v>-1.235502750119991</c:v>
                </c:pt>
                <c:pt idx="2645">
                  <c:v>-1.235502750119991</c:v>
                </c:pt>
                <c:pt idx="2646">
                  <c:v>-1.235502750119991</c:v>
                </c:pt>
                <c:pt idx="2647">
                  <c:v>-1.235502750119991</c:v>
                </c:pt>
                <c:pt idx="2648">
                  <c:v>-1.235502750119991</c:v>
                </c:pt>
                <c:pt idx="2649">
                  <c:v>-1.235502750119991</c:v>
                </c:pt>
                <c:pt idx="2650">
                  <c:v>-1.235502750119991</c:v>
                </c:pt>
                <c:pt idx="2651">
                  <c:v>-1.235502750119991</c:v>
                </c:pt>
                <c:pt idx="2652">
                  <c:v>-1.235502750119991</c:v>
                </c:pt>
                <c:pt idx="2653">
                  <c:v>-1.235502750119991</c:v>
                </c:pt>
                <c:pt idx="2654">
                  <c:v>-1.235502750119991</c:v>
                </c:pt>
                <c:pt idx="2655">
                  <c:v>-1.235502750119991</c:v>
                </c:pt>
                <c:pt idx="2656">
                  <c:v>-1.235502750119991</c:v>
                </c:pt>
                <c:pt idx="2657">
                  <c:v>0.578715999880004</c:v>
                </c:pt>
                <c:pt idx="2658">
                  <c:v>-1.235502750119991</c:v>
                </c:pt>
                <c:pt idx="2659">
                  <c:v>-1.235502750119991</c:v>
                </c:pt>
                <c:pt idx="2660">
                  <c:v>-1.235502750119991</c:v>
                </c:pt>
                <c:pt idx="2661">
                  <c:v>-1.235502750119991</c:v>
                </c:pt>
                <c:pt idx="2662">
                  <c:v>-1.235502750119991</c:v>
                </c:pt>
                <c:pt idx="2663">
                  <c:v>-1.235502750119991</c:v>
                </c:pt>
                <c:pt idx="2664">
                  <c:v>-1.235502750119991</c:v>
                </c:pt>
                <c:pt idx="2665">
                  <c:v>-1.235502750119991</c:v>
                </c:pt>
                <c:pt idx="2666">
                  <c:v>-1.235502750119991</c:v>
                </c:pt>
                <c:pt idx="2667">
                  <c:v>-1.235502750119991</c:v>
                </c:pt>
                <c:pt idx="2668">
                  <c:v>-1.235502750119991</c:v>
                </c:pt>
                <c:pt idx="2669">
                  <c:v>-1.235502750119991</c:v>
                </c:pt>
                <c:pt idx="2670">
                  <c:v>0.578715999880004</c:v>
                </c:pt>
                <c:pt idx="2671">
                  <c:v>-1.235502750119991</c:v>
                </c:pt>
                <c:pt idx="2672">
                  <c:v>0.578715999880004</c:v>
                </c:pt>
                <c:pt idx="2673">
                  <c:v>0.578715999880004</c:v>
                </c:pt>
                <c:pt idx="2674">
                  <c:v>-1.235502750119991</c:v>
                </c:pt>
                <c:pt idx="2675">
                  <c:v>0.578715999880004</c:v>
                </c:pt>
                <c:pt idx="2676">
                  <c:v>-3.04972150012</c:v>
                </c:pt>
                <c:pt idx="2677">
                  <c:v>-1.235502750119991</c:v>
                </c:pt>
                <c:pt idx="2678">
                  <c:v>-1.235502750119991</c:v>
                </c:pt>
                <c:pt idx="2679">
                  <c:v>-1.235502750119991</c:v>
                </c:pt>
                <c:pt idx="2680">
                  <c:v>0.578715999880004</c:v>
                </c:pt>
                <c:pt idx="2681">
                  <c:v>0.578715999880004</c:v>
                </c:pt>
                <c:pt idx="2682">
                  <c:v>-1.235502750119991</c:v>
                </c:pt>
                <c:pt idx="2683">
                  <c:v>-1.235502750119991</c:v>
                </c:pt>
                <c:pt idx="2684">
                  <c:v>-1.235502750119991</c:v>
                </c:pt>
                <c:pt idx="2685">
                  <c:v>-1.235502750119991</c:v>
                </c:pt>
                <c:pt idx="2686">
                  <c:v>-1.235502750119991</c:v>
                </c:pt>
                <c:pt idx="2687">
                  <c:v>-1.235502750119991</c:v>
                </c:pt>
                <c:pt idx="2688">
                  <c:v>-1.235502750119991</c:v>
                </c:pt>
                <c:pt idx="2689">
                  <c:v>-1.235502750119991</c:v>
                </c:pt>
                <c:pt idx="2690">
                  <c:v>-1.235502750119991</c:v>
                </c:pt>
                <c:pt idx="2691">
                  <c:v>-1.235502750119991</c:v>
                </c:pt>
                <c:pt idx="2692">
                  <c:v>0.578715999880004</c:v>
                </c:pt>
                <c:pt idx="2693">
                  <c:v>-1.235502750119991</c:v>
                </c:pt>
                <c:pt idx="2694">
                  <c:v>0.578715999880004</c:v>
                </c:pt>
                <c:pt idx="2695">
                  <c:v>-1.235502750119991</c:v>
                </c:pt>
                <c:pt idx="2696">
                  <c:v>-1.235502750119991</c:v>
                </c:pt>
                <c:pt idx="2697">
                  <c:v>-1.235502750119991</c:v>
                </c:pt>
                <c:pt idx="2698">
                  <c:v>0.578715999880004</c:v>
                </c:pt>
                <c:pt idx="2699">
                  <c:v>-1.235502750119991</c:v>
                </c:pt>
                <c:pt idx="2700">
                  <c:v>-1.235502750119991</c:v>
                </c:pt>
                <c:pt idx="2701">
                  <c:v>-1.235502750119991</c:v>
                </c:pt>
                <c:pt idx="2702">
                  <c:v>-1.235502750119991</c:v>
                </c:pt>
                <c:pt idx="2703">
                  <c:v>-1.235502750119991</c:v>
                </c:pt>
                <c:pt idx="2704">
                  <c:v>-1.235502750119991</c:v>
                </c:pt>
                <c:pt idx="2705">
                  <c:v>-1.235502750119991</c:v>
                </c:pt>
                <c:pt idx="2706">
                  <c:v>-1.235502750119991</c:v>
                </c:pt>
                <c:pt idx="2707">
                  <c:v>-1.235502750119991</c:v>
                </c:pt>
                <c:pt idx="2708">
                  <c:v>-1.235502750119991</c:v>
                </c:pt>
                <c:pt idx="2709">
                  <c:v>-1.235502750119991</c:v>
                </c:pt>
                <c:pt idx="2710">
                  <c:v>0.578715999880004</c:v>
                </c:pt>
                <c:pt idx="2711">
                  <c:v>-1.235502750119991</c:v>
                </c:pt>
                <c:pt idx="2712">
                  <c:v>-1.235502750119991</c:v>
                </c:pt>
                <c:pt idx="2713">
                  <c:v>-1.235502750119991</c:v>
                </c:pt>
                <c:pt idx="2714">
                  <c:v>-1.235502750119991</c:v>
                </c:pt>
                <c:pt idx="2715">
                  <c:v>-1.235502750119991</c:v>
                </c:pt>
                <c:pt idx="2716">
                  <c:v>-1.235502750119991</c:v>
                </c:pt>
                <c:pt idx="2717">
                  <c:v>-1.235502750119991</c:v>
                </c:pt>
                <c:pt idx="2718">
                  <c:v>-1.235502750119991</c:v>
                </c:pt>
                <c:pt idx="2719">
                  <c:v>-1.235502750119991</c:v>
                </c:pt>
                <c:pt idx="2720">
                  <c:v>-1.235502750119991</c:v>
                </c:pt>
                <c:pt idx="2721">
                  <c:v>-1.235502750119991</c:v>
                </c:pt>
                <c:pt idx="2722">
                  <c:v>-1.235502750119991</c:v>
                </c:pt>
                <c:pt idx="2723">
                  <c:v>-1.235502750119991</c:v>
                </c:pt>
                <c:pt idx="2724">
                  <c:v>-1.235502750119991</c:v>
                </c:pt>
                <c:pt idx="2725">
                  <c:v>-1.235502750119991</c:v>
                </c:pt>
                <c:pt idx="2726">
                  <c:v>-1.235502750119991</c:v>
                </c:pt>
                <c:pt idx="2727">
                  <c:v>-1.235502750119991</c:v>
                </c:pt>
                <c:pt idx="2728">
                  <c:v>-1.235502750119991</c:v>
                </c:pt>
                <c:pt idx="2729">
                  <c:v>-1.235502750119991</c:v>
                </c:pt>
                <c:pt idx="2730">
                  <c:v>-1.235502750119991</c:v>
                </c:pt>
                <c:pt idx="2731">
                  <c:v>-1.235502750119991</c:v>
                </c:pt>
                <c:pt idx="2732">
                  <c:v>-1.235502750119991</c:v>
                </c:pt>
                <c:pt idx="2733">
                  <c:v>-1.235502750119991</c:v>
                </c:pt>
                <c:pt idx="2734">
                  <c:v>0.578715999880004</c:v>
                </c:pt>
                <c:pt idx="2735">
                  <c:v>-1.235502750119991</c:v>
                </c:pt>
                <c:pt idx="2736">
                  <c:v>-1.235502750119991</c:v>
                </c:pt>
                <c:pt idx="2737">
                  <c:v>-1.235502750119991</c:v>
                </c:pt>
                <c:pt idx="2738">
                  <c:v>0.578715999880004</c:v>
                </c:pt>
                <c:pt idx="2739">
                  <c:v>-1.235502750119991</c:v>
                </c:pt>
                <c:pt idx="2740">
                  <c:v>-1.235502750119991</c:v>
                </c:pt>
                <c:pt idx="2741">
                  <c:v>-1.235502750119991</c:v>
                </c:pt>
                <c:pt idx="2742">
                  <c:v>-1.235502750119991</c:v>
                </c:pt>
                <c:pt idx="2743">
                  <c:v>-1.235502750119991</c:v>
                </c:pt>
                <c:pt idx="2744">
                  <c:v>0.578715999880004</c:v>
                </c:pt>
                <c:pt idx="2745">
                  <c:v>-1.235502750119991</c:v>
                </c:pt>
                <c:pt idx="2746">
                  <c:v>-1.235502750119991</c:v>
                </c:pt>
                <c:pt idx="2747">
                  <c:v>-1.235502750119991</c:v>
                </c:pt>
                <c:pt idx="2748">
                  <c:v>-1.235502750119991</c:v>
                </c:pt>
                <c:pt idx="2749">
                  <c:v>-1.235502750119991</c:v>
                </c:pt>
                <c:pt idx="2750">
                  <c:v>-1.235502750119991</c:v>
                </c:pt>
                <c:pt idx="2751">
                  <c:v>-1.235502750119991</c:v>
                </c:pt>
                <c:pt idx="2752">
                  <c:v>0.578715999880004</c:v>
                </c:pt>
                <c:pt idx="2753">
                  <c:v>-1.235502750119991</c:v>
                </c:pt>
                <c:pt idx="2754">
                  <c:v>-1.235502750119991</c:v>
                </c:pt>
                <c:pt idx="2755">
                  <c:v>-1.235502750119991</c:v>
                </c:pt>
                <c:pt idx="2756">
                  <c:v>-1.235502750119991</c:v>
                </c:pt>
                <c:pt idx="2757">
                  <c:v>-1.235502750119991</c:v>
                </c:pt>
                <c:pt idx="2758">
                  <c:v>-1.235502750119991</c:v>
                </c:pt>
                <c:pt idx="2759">
                  <c:v>-1.235502750119991</c:v>
                </c:pt>
                <c:pt idx="2760">
                  <c:v>-1.235502750119991</c:v>
                </c:pt>
                <c:pt idx="2761">
                  <c:v>-1.235502750119991</c:v>
                </c:pt>
                <c:pt idx="2762">
                  <c:v>0.578715999880004</c:v>
                </c:pt>
                <c:pt idx="2763">
                  <c:v>-1.235502750119991</c:v>
                </c:pt>
                <c:pt idx="2764">
                  <c:v>-1.235502750119991</c:v>
                </c:pt>
                <c:pt idx="2765">
                  <c:v>-1.235502750119991</c:v>
                </c:pt>
                <c:pt idx="2766">
                  <c:v>0.578715999880004</c:v>
                </c:pt>
                <c:pt idx="2767">
                  <c:v>-1.235502750119991</c:v>
                </c:pt>
                <c:pt idx="2768">
                  <c:v>-1.235502750119991</c:v>
                </c:pt>
                <c:pt idx="2769">
                  <c:v>-1.235502750119991</c:v>
                </c:pt>
                <c:pt idx="2770">
                  <c:v>0.578715999880004</c:v>
                </c:pt>
                <c:pt idx="2771">
                  <c:v>-1.235502750119991</c:v>
                </c:pt>
                <c:pt idx="2772">
                  <c:v>0.578715999880004</c:v>
                </c:pt>
                <c:pt idx="2773">
                  <c:v>-1.235502750119991</c:v>
                </c:pt>
                <c:pt idx="2774">
                  <c:v>-1.235502750119991</c:v>
                </c:pt>
                <c:pt idx="2775">
                  <c:v>-1.235502750119991</c:v>
                </c:pt>
                <c:pt idx="2776">
                  <c:v>-1.235502750119991</c:v>
                </c:pt>
                <c:pt idx="2777">
                  <c:v>0.578715999880004</c:v>
                </c:pt>
                <c:pt idx="2778">
                  <c:v>0.578715999880004</c:v>
                </c:pt>
                <c:pt idx="2779">
                  <c:v>-1.235502750119991</c:v>
                </c:pt>
                <c:pt idx="2780">
                  <c:v>-1.235502750119991</c:v>
                </c:pt>
                <c:pt idx="2781">
                  <c:v>-1.235502750119991</c:v>
                </c:pt>
                <c:pt idx="2782">
                  <c:v>-1.235502750119991</c:v>
                </c:pt>
                <c:pt idx="2783">
                  <c:v>-1.235502750119991</c:v>
                </c:pt>
                <c:pt idx="2784">
                  <c:v>-1.235502750119991</c:v>
                </c:pt>
                <c:pt idx="2785">
                  <c:v>-1.235502750119991</c:v>
                </c:pt>
                <c:pt idx="2786">
                  <c:v>-1.235502750119991</c:v>
                </c:pt>
                <c:pt idx="2787">
                  <c:v>-1.235502750119991</c:v>
                </c:pt>
                <c:pt idx="2788">
                  <c:v>0.578715999880004</c:v>
                </c:pt>
                <c:pt idx="2789">
                  <c:v>-1.235502750119991</c:v>
                </c:pt>
                <c:pt idx="2790">
                  <c:v>-1.235502750119991</c:v>
                </c:pt>
                <c:pt idx="2791">
                  <c:v>-1.235502750119991</c:v>
                </c:pt>
                <c:pt idx="2792">
                  <c:v>-1.235502750119991</c:v>
                </c:pt>
                <c:pt idx="2793">
                  <c:v>0.578715999880004</c:v>
                </c:pt>
                <c:pt idx="2794">
                  <c:v>0.578715999880004</c:v>
                </c:pt>
                <c:pt idx="2795">
                  <c:v>-1.235502750119991</c:v>
                </c:pt>
                <c:pt idx="2796">
                  <c:v>0.578715999880004</c:v>
                </c:pt>
                <c:pt idx="2797">
                  <c:v>-1.235502750119991</c:v>
                </c:pt>
                <c:pt idx="2798">
                  <c:v>-1.235502750119991</c:v>
                </c:pt>
                <c:pt idx="2799">
                  <c:v>-1.235502750119991</c:v>
                </c:pt>
                <c:pt idx="2800">
                  <c:v>0.578715999880004</c:v>
                </c:pt>
                <c:pt idx="2801">
                  <c:v>0.578715999880004</c:v>
                </c:pt>
                <c:pt idx="2802">
                  <c:v>-1.235502750119991</c:v>
                </c:pt>
                <c:pt idx="2803">
                  <c:v>-1.235502750119991</c:v>
                </c:pt>
                <c:pt idx="2804">
                  <c:v>0.578715999880004</c:v>
                </c:pt>
                <c:pt idx="2805">
                  <c:v>-1.235502750119991</c:v>
                </c:pt>
                <c:pt idx="2806">
                  <c:v>-1.235502750119991</c:v>
                </c:pt>
                <c:pt idx="2807">
                  <c:v>-1.235502750119991</c:v>
                </c:pt>
                <c:pt idx="2808">
                  <c:v>-1.235502750119991</c:v>
                </c:pt>
                <c:pt idx="2809">
                  <c:v>-1.235502750119991</c:v>
                </c:pt>
                <c:pt idx="2810">
                  <c:v>-1.235502750119991</c:v>
                </c:pt>
                <c:pt idx="2811">
                  <c:v>-1.235502750119991</c:v>
                </c:pt>
                <c:pt idx="2812">
                  <c:v>0.578715999880004</c:v>
                </c:pt>
                <c:pt idx="2813">
                  <c:v>-1.235502750119991</c:v>
                </c:pt>
                <c:pt idx="2814">
                  <c:v>-1.235502750119991</c:v>
                </c:pt>
                <c:pt idx="2815">
                  <c:v>-1.235502750119991</c:v>
                </c:pt>
                <c:pt idx="2816">
                  <c:v>-1.235502750119991</c:v>
                </c:pt>
                <c:pt idx="2817">
                  <c:v>-1.235502750119991</c:v>
                </c:pt>
                <c:pt idx="2818">
                  <c:v>-1.235502750119991</c:v>
                </c:pt>
                <c:pt idx="2819">
                  <c:v>-1.235502750119991</c:v>
                </c:pt>
                <c:pt idx="2820">
                  <c:v>-1.235502750119991</c:v>
                </c:pt>
                <c:pt idx="2821">
                  <c:v>-1.235502750119991</c:v>
                </c:pt>
                <c:pt idx="2822">
                  <c:v>-1.235502750119991</c:v>
                </c:pt>
                <c:pt idx="2823">
                  <c:v>0.578715999880004</c:v>
                </c:pt>
                <c:pt idx="2824">
                  <c:v>-1.235502750119991</c:v>
                </c:pt>
                <c:pt idx="2825">
                  <c:v>-1.235502750119991</c:v>
                </c:pt>
                <c:pt idx="2826">
                  <c:v>-1.235502750119991</c:v>
                </c:pt>
                <c:pt idx="2827">
                  <c:v>-1.235502750119991</c:v>
                </c:pt>
                <c:pt idx="2828">
                  <c:v>-1.235502750119991</c:v>
                </c:pt>
                <c:pt idx="2829">
                  <c:v>-1.235502750119991</c:v>
                </c:pt>
                <c:pt idx="2830">
                  <c:v>-1.235502750119991</c:v>
                </c:pt>
                <c:pt idx="2831">
                  <c:v>-1.235502750119991</c:v>
                </c:pt>
                <c:pt idx="2832">
                  <c:v>0.578715999880004</c:v>
                </c:pt>
                <c:pt idx="2833">
                  <c:v>0.578715999880004</c:v>
                </c:pt>
                <c:pt idx="2834">
                  <c:v>-1.235502750119991</c:v>
                </c:pt>
                <c:pt idx="2835">
                  <c:v>-1.235502750119991</c:v>
                </c:pt>
                <c:pt idx="2836">
                  <c:v>0.578715999880004</c:v>
                </c:pt>
                <c:pt idx="2837">
                  <c:v>-1.235502750119991</c:v>
                </c:pt>
                <c:pt idx="2838">
                  <c:v>-1.235502750119991</c:v>
                </c:pt>
                <c:pt idx="2839">
                  <c:v>-1.235502750119991</c:v>
                </c:pt>
                <c:pt idx="2840">
                  <c:v>-1.235502750119991</c:v>
                </c:pt>
                <c:pt idx="2841">
                  <c:v>-1.235502750119991</c:v>
                </c:pt>
                <c:pt idx="2842">
                  <c:v>0.578715999880004</c:v>
                </c:pt>
                <c:pt idx="2843">
                  <c:v>-1.235502750119991</c:v>
                </c:pt>
                <c:pt idx="2844">
                  <c:v>-1.235502750119991</c:v>
                </c:pt>
                <c:pt idx="2845">
                  <c:v>-1.235502750119991</c:v>
                </c:pt>
                <c:pt idx="2846">
                  <c:v>-1.235502750119991</c:v>
                </c:pt>
                <c:pt idx="2847">
                  <c:v>-1.235502750119991</c:v>
                </c:pt>
                <c:pt idx="2848">
                  <c:v>-1.235502750119991</c:v>
                </c:pt>
                <c:pt idx="2849">
                  <c:v>-1.235502750119991</c:v>
                </c:pt>
                <c:pt idx="2850">
                  <c:v>-1.235502750119991</c:v>
                </c:pt>
                <c:pt idx="2851">
                  <c:v>-1.235502750119991</c:v>
                </c:pt>
                <c:pt idx="2852">
                  <c:v>-1.235502750119991</c:v>
                </c:pt>
                <c:pt idx="2853">
                  <c:v>-1.235502750119991</c:v>
                </c:pt>
                <c:pt idx="2854">
                  <c:v>-1.235502750119991</c:v>
                </c:pt>
                <c:pt idx="2855">
                  <c:v>-1.235502750119991</c:v>
                </c:pt>
                <c:pt idx="2856">
                  <c:v>-1.235502750119991</c:v>
                </c:pt>
                <c:pt idx="2857">
                  <c:v>0.578715999880004</c:v>
                </c:pt>
                <c:pt idx="2858">
                  <c:v>-1.235502750119991</c:v>
                </c:pt>
                <c:pt idx="2859">
                  <c:v>-1.235502750119991</c:v>
                </c:pt>
                <c:pt idx="2860">
                  <c:v>-1.235502750119991</c:v>
                </c:pt>
                <c:pt idx="2861">
                  <c:v>-1.235502750119991</c:v>
                </c:pt>
                <c:pt idx="2862">
                  <c:v>-1.235502750119991</c:v>
                </c:pt>
                <c:pt idx="2863">
                  <c:v>-1.235502750119991</c:v>
                </c:pt>
                <c:pt idx="2864">
                  <c:v>-1.235502750119991</c:v>
                </c:pt>
                <c:pt idx="2865">
                  <c:v>-1.235502750119991</c:v>
                </c:pt>
                <c:pt idx="2866">
                  <c:v>-1.235502750119991</c:v>
                </c:pt>
                <c:pt idx="2867">
                  <c:v>-1.235502750119991</c:v>
                </c:pt>
                <c:pt idx="2868">
                  <c:v>-1.235502750119991</c:v>
                </c:pt>
                <c:pt idx="2869">
                  <c:v>-1.235502750119991</c:v>
                </c:pt>
                <c:pt idx="2870">
                  <c:v>-1.235502750119991</c:v>
                </c:pt>
                <c:pt idx="2871">
                  <c:v>-1.235502750119991</c:v>
                </c:pt>
                <c:pt idx="2872">
                  <c:v>-1.235502750119991</c:v>
                </c:pt>
                <c:pt idx="2873">
                  <c:v>-1.235502750119991</c:v>
                </c:pt>
                <c:pt idx="2874">
                  <c:v>-1.235502750119991</c:v>
                </c:pt>
                <c:pt idx="2875">
                  <c:v>-1.235502750119991</c:v>
                </c:pt>
                <c:pt idx="2876">
                  <c:v>-1.235502750119991</c:v>
                </c:pt>
                <c:pt idx="2877">
                  <c:v>-1.235502750119991</c:v>
                </c:pt>
                <c:pt idx="2878">
                  <c:v>-1.235502750119991</c:v>
                </c:pt>
                <c:pt idx="2879">
                  <c:v>-1.235502750119991</c:v>
                </c:pt>
                <c:pt idx="2880">
                  <c:v>-3.04972150012</c:v>
                </c:pt>
                <c:pt idx="2881">
                  <c:v>-1.235502750119991</c:v>
                </c:pt>
                <c:pt idx="2882">
                  <c:v>-1.235502750119991</c:v>
                </c:pt>
                <c:pt idx="2883">
                  <c:v>0.578715999880004</c:v>
                </c:pt>
                <c:pt idx="2884">
                  <c:v>-1.235502750119991</c:v>
                </c:pt>
                <c:pt idx="2885">
                  <c:v>-1.235502750119991</c:v>
                </c:pt>
                <c:pt idx="2886">
                  <c:v>-1.235502750119991</c:v>
                </c:pt>
                <c:pt idx="2887">
                  <c:v>-1.235502750119991</c:v>
                </c:pt>
                <c:pt idx="2888">
                  <c:v>0.578715999880004</c:v>
                </c:pt>
                <c:pt idx="2889">
                  <c:v>-1.235502750119991</c:v>
                </c:pt>
                <c:pt idx="2890">
                  <c:v>-1.235502750119991</c:v>
                </c:pt>
                <c:pt idx="2891">
                  <c:v>0.578715999880004</c:v>
                </c:pt>
                <c:pt idx="2892">
                  <c:v>-1.235502750119991</c:v>
                </c:pt>
                <c:pt idx="2893">
                  <c:v>-1.235502750119991</c:v>
                </c:pt>
                <c:pt idx="2894">
                  <c:v>-1.235502750119991</c:v>
                </c:pt>
                <c:pt idx="2895">
                  <c:v>-1.235502750119991</c:v>
                </c:pt>
              </c:numCache>
            </c:numRef>
          </c:yVal>
          <c:smooth val="0"/>
        </c:ser>
        <c:dLbls>
          <c:showLegendKey val="0"/>
          <c:showVal val="0"/>
          <c:showCatName val="0"/>
          <c:showSerName val="0"/>
          <c:showPercent val="0"/>
          <c:showBubbleSize val="0"/>
        </c:dLbls>
        <c:axId val="2105403736"/>
        <c:axId val="2105411848"/>
      </c:scatterChart>
      <c:valAx>
        <c:axId val="2105403736"/>
        <c:scaling>
          <c:orientation val="minMax"/>
          <c:max val="14.0"/>
        </c:scaling>
        <c:delete val="0"/>
        <c:axPos val="b"/>
        <c:majorGridlines>
          <c:spPr>
            <a:ln w="3175">
              <a:solidFill>
                <a:srgbClr val="000000"/>
              </a:solidFill>
              <a:prstDash val="solid"/>
            </a:ln>
          </c:spPr>
        </c:majorGridlines>
        <c:title>
          <c:tx>
            <c:rich>
              <a:bodyPr/>
              <a:lstStyle/>
              <a:p>
                <a:pPr>
                  <a:defRPr sz="1400" b="1" i="0" u="none" strike="noStrike" baseline="0">
                    <a:solidFill>
                      <a:srgbClr val="000000"/>
                    </a:solidFill>
                    <a:latin typeface="Arial"/>
                    <a:ea typeface="Arial"/>
                    <a:cs typeface="Arial"/>
                  </a:defRPr>
                </a:pPr>
                <a:r>
                  <a:rPr lang="fr-FR" sz="1400"/>
                  <a:t>temps (s)</a:t>
                </a:r>
              </a:p>
            </c:rich>
          </c:tx>
          <c:layout>
            <c:manualLayout>
              <c:xMode val="edge"/>
              <c:yMode val="edge"/>
              <c:x val="0.487096819345546"/>
              <c:y val="0.916420906056098"/>
            </c:manualLayout>
          </c:layout>
          <c:overlay val="0"/>
          <c:spPr>
            <a:noFill/>
            <a:ln w="25400">
              <a:noFill/>
            </a:ln>
          </c:spPr>
        </c:title>
        <c:numFmt formatCode="0" sourceLinked="0"/>
        <c:majorTickMark val="out"/>
        <c:minorTickMark val="none"/>
        <c:tickLblPos val="low"/>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105411848"/>
        <c:crosses val="autoZero"/>
        <c:crossBetween val="midCat"/>
      </c:valAx>
      <c:valAx>
        <c:axId val="2105411848"/>
        <c:scaling>
          <c:orientation val="minMax"/>
          <c:max val="60.0"/>
        </c:scaling>
        <c:delete val="0"/>
        <c:axPos val="l"/>
        <c:majorGridlines>
          <c:spPr>
            <a:ln w="3175">
              <a:solidFill>
                <a:srgbClr val="000000"/>
              </a:solidFill>
              <a:prstDash val="solid"/>
            </a:ln>
          </c:spPr>
        </c:majorGridlines>
        <c:title>
          <c:tx>
            <c:rich>
              <a:bodyPr/>
              <a:lstStyle/>
              <a:p>
                <a:pPr>
                  <a:defRPr sz="1400" b="1" i="0" u="none" strike="noStrike" baseline="0">
                    <a:solidFill>
                      <a:srgbClr val="000000"/>
                    </a:solidFill>
                    <a:latin typeface="Arial"/>
                    <a:ea typeface="Arial"/>
                    <a:cs typeface="Arial"/>
                  </a:defRPr>
                </a:pPr>
                <a:r>
                  <a:rPr lang="fr-FR" sz="1400"/>
                  <a:t>position (mm)</a:t>
                </a:r>
              </a:p>
            </c:rich>
          </c:tx>
          <c:layout>
            <c:manualLayout>
              <c:xMode val="edge"/>
              <c:yMode val="edge"/>
              <c:x val="0.0145035603581227"/>
              <c:y val="0.32276683660510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105403736"/>
        <c:crosses val="autoZero"/>
        <c:crossBetween val="midCat"/>
      </c:valAx>
      <c:spPr>
        <a:solidFill>
          <a:srgbClr val="FFFFCC"/>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fr-FR"/>
    </a:p>
  </c:txPr>
  <c:printSettings>
    <c:headerFooter/>
    <c:pageMargins b="1.0" l="0.75" r="0.75" t="1.0" header="0.4921259845" footer="0.4921259845"/>
    <c:pageSetup paperSize="0" orientation="landscape" horizontalDpi="-4" verticalDpi="-4"/>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1"/>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fr-FR"/>
              <a:t>Décroissance exponentielle des maximums relatifs</a:t>
            </a:r>
          </a:p>
        </c:rich>
      </c:tx>
      <c:layout>
        <c:manualLayout>
          <c:xMode val="edge"/>
          <c:yMode val="edge"/>
          <c:x val="0.221859883083232"/>
          <c:y val="0.0302197903542287"/>
        </c:manualLayout>
      </c:layout>
      <c:overlay val="0"/>
      <c:spPr>
        <a:noFill/>
        <a:ln w="25400">
          <a:noFill/>
        </a:ln>
      </c:spPr>
    </c:title>
    <c:autoTitleDeleted val="0"/>
    <c:plotArea>
      <c:layout>
        <c:manualLayout>
          <c:layoutTarget val="inner"/>
          <c:xMode val="edge"/>
          <c:yMode val="edge"/>
          <c:x val="0.099497931751666"/>
          <c:y val="0.126331392981818"/>
          <c:w val="0.867876512575516"/>
          <c:h val="0.730835996985525"/>
        </c:manualLayout>
      </c:layout>
      <c:scatterChart>
        <c:scatterStyle val="lineMarker"/>
        <c:varyColors val="0"/>
        <c:ser>
          <c:idx val="0"/>
          <c:order val="0"/>
          <c:spPr>
            <a:ln w="28575">
              <a:noFill/>
            </a:ln>
          </c:spPr>
          <c:marker>
            <c:symbol val="diamond"/>
            <c:size val="3"/>
            <c:spPr>
              <a:solidFill>
                <a:srgbClr val="000080"/>
              </a:solidFill>
              <a:ln>
                <a:solidFill>
                  <a:srgbClr val="000080"/>
                </a:solidFill>
                <a:prstDash val="solid"/>
              </a:ln>
            </c:spPr>
          </c:marker>
          <c:xVal>
            <c:numRef>
              <c:f>mesures!$H$17:$H$60</c:f>
              <c:numCache>
                <c:formatCode>0.0000</c:formatCode>
                <c:ptCount val="44"/>
                <c:pt idx="0">
                  <c:v>0.78632478632479</c:v>
                </c:pt>
                <c:pt idx="1">
                  <c:v>1.001221001221</c:v>
                </c:pt>
                <c:pt idx="2">
                  <c:v>1.2454212454212</c:v>
                </c:pt>
                <c:pt idx="3">
                  <c:v>1.4700854700855</c:v>
                </c:pt>
                <c:pt idx="4">
                  <c:v>1.7142857142857</c:v>
                </c:pt>
                <c:pt idx="5">
                  <c:v>1.9438339438339</c:v>
                </c:pt>
                <c:pt idx="6">
                  <c:v>2.1831501831502</c:v>
                </c:pt>
                <c:pt idx="7">
                  <c:v>2.4126984126984</c:v>
                </c:pt>
                <c:pt idx="8">
                  <c:v>2.6471306471306</c:v>
                </c:pt>
                <c:pt idx="9">
                  <c:v>2.8815628815629</c:v>
                </c:pt>
                <c:pt idx="10">
                  <c:v>3.1159951159951</c:v>
                </c:pt>
                <c:pt idx="11">
                  <c:v>3.3455433455433</c:v>
                </c:pt>
                <c:pt idx="12">
                  <c:v>3.5799755799756</c:v>
                </c:pt>
                <c:pt idx="13">
                  <c:v>3.8144078144078</c:v>
                </c:pt>
                <c:pt idx="14">
                  <c:v>4.0537240537241</c:v>
                </c:pt>
                <c:pt idx="15">
                  <c:v>4.2783882783883</c:v>
                </c:pt>
                <c:pt idx="16">
                  <c:v>4.5177045177045</c:v>
                </c:pt>
                <c:pt idx="17">
                  <c:v>4.7423687423687</c:v>
                </c:pt>
                <c:pt idx="18">
                  <c:v>4.986568986569</c:v>
                </c:pt>
                <c:pt idx="19">
                  <c:v>5.2161172161172</c:v>
                </c:pt>
                <c:pt idx="20">
                  <c:v>5.4505494505495</c:v>
                </c:pt>
                <c:pt idx="21">
                  <c:v>5.6800976800977</c:v>
                </c:pt>
                <c:pt idx="22">
                  <c:v>5.9096459096459</c:v>
                </c:pt>
                <c:pt idx="23">
                  <c:v>6.1587301587302</c:v>
                </c:pt>
                <c:pt idx="24">
                  <c:v>6.3833943833944</c:v>
                </c:pt>
                <c:pt idx="25">
                  <c:v>6.6227106227106</c:v>
                </c:pt>
                <c:pt idx="26">
                  <c:v>6.8473748473748</c:v>
                </c:pt>
                <c:pt idx="27">
                  <c:v>7.0818070818071</c:v>
                </c:pt>
                <c:pt idx="28">
                  <c:v>7.3260073260073</c:v>
                </c:pt>
                <c:pt idx="29">
                  <c:v>7.5604395604396</c:v>
                </c:pt>
                <c:pt idx="30">
                  <c:v>7.7948717948718</c:v>
                </c:pt>
                <c:pt idx="31">
                  <c:v>8.034188034188</c:v>
                </c:pt>
                <c:pt idx="32">
                  <c:v>8.2539682539683</c:v>
                </c:pt>
                <c:pt idx="33">
                  <c:v>8.4981684981685</c:v>
                </c:pt>
                <c:pt idx="34">
                  <c:v>8.722832722832701</c:v>
                </c:pt>
                <c:pt idx="35">
                  <c:v>8.957264957265</c:v>
                </c:pt>
                <c:pt idx="36">
                  <c:v>9.1916971916972</c:v>
                </c:pt>
                <c:pt idx="37">
                  <c:v>9.4065934065934</c:v>
                </c:pt>
                <c:pt idx="38">
                  <c:v>9.6556776556777</c:v>
                </c:pt>
                <c:pt idx="39">
                  <c:v>9.8949938949939</c:v>
                </c:pt>
                <c:pt idx="40">
                  <c:v>10.124542124542</c:v>
                </c:pt>
                <c:pt idx="41">
                  <c:v>10.339438339438</c:v>
                </c:pt>
                <c:pt idx="42">
                  <c:v>10.549450549451</c:v>
                </c:pt>
                <c:pt idx="43">
                  <c:v>10.764346764347</c:v>
                </c:pt>
              </c:numCache>
            </c:numRef>
          </c:xVal>
          <c:yVal>
            <c:numRef>
              <c:f>mesures!$J$17:$J$60</c:f>
              <c:numCache>
                <c:formatCode>0.0</c:formatCode>
                <c:ptCount val="44"/>
                <c:pt idx="0">
                  <c:v>55.00527849988</c:v>
                </c:pt>
                <c:pt idx="1">
                  <c:v>50.21940900012001</c:v>
                </c:pt>
                <c:pt idx="2">
                  <c:v>49.56262224988</c:v>
                </c:pt>
                <c:pt idx="3">
                  <c:v>44.77675275012</c:v>
                </c:pt>
                <c:pt idx="4">
                  <c:v>44.11996599988</c:v>
                </c:pt>
                <c:pt idx="5">
                  <c:v>39.33409650012</c:v>
                </c:pt>
                <c:pt idx="6">
                  <c:v>38.67730974988</c:v>
                </c:pt>
                <c:pt idx="7">
                  <c:v>35.70565900012</c:v>
                </c:pt>
                <c:pt idx="8">
                  <c:v>35.04887224988</c:v>
                </c:pt>
                <c:pt idx="9">
                  <c:v>32.07722150012</c:v>
                </c:pt>
                <c:pt idx="10">
                  <c:v>33.23465349988</c:v>
                </c:pt>
                <c:pt idx="11">
                  <c:v>30.26300275011999</c:v>
                </c:pt>
                <c:pt idx="12">
                  <c:v>29.60621599988001</c:v>
                </c:pt>
                <c:pt idx="13">
                  <c:v>26.63456525012</c:v>
                </c:pt>
                <c:pt idx="14">
                  <c:v>27.79199724988</c:v>
                </c:pt>
                <c:pt idx="15">
                  <c:v>24.82034650012</c:v>
                </c:pt>
                <c:pt idx="16">
                  <c:v>24.16355974988001</c:v>
                </c:pt>
                <c:pt idx="17">
                  <c:v>23.00612775012</c:v>
                </c:pt>
                <c:pt idx="18">
                  <c:v>22.34934099988</c:v>
                </c:pt>
                <c:pt idx="19">
                  <c:v>19.37769025012</c:v>
                </c:pt>
                <c:pt idx="20">
                  <c:v>18.72090349988001</c:v>
                </c:pt>
                <c:pt idx="21">
                  <c:v>19.37769025012</c:v>
                </c:pt>
                <c:pt idx="22">
                  <c:v>18.72090349988001</c:v>
                </c:pt>
                <c:pt idx="23">
                  <c:v>17.56347150012</c:v>
                </c:pt>
                <c:pt idx="24">
                  <c:v>15.09246599988001</c:v>
                </c:pt>
                <c:pt idx="25">
                  <c:v>15.74925275011999</c:v>
                </c:pt>
                <c:pt idx="26">
                  <c:v>15.09246599988001</c:v>
                </c:pt>
                <c:pt idx="27">
                  <c:v>13.93503400012</c:v>
                </c:pt>
                <c:pt idx="28">
                  <c:v>13.27824724988</c:v>
                </c:pt>
                <c:pt idx="29">
                  <c:v>12.12081525012</c:v>
                </c:pt>
                <c:pt idx="30">
                  <c:v>11.46402849988</c:v>
                </c:pt>
                <c:pt idx="31">
                  <c:v>10.30659650012</c:v>
                </c:pt>
                <c:pt idx="32">
                  <c:v>9.649809749880006</c:v>
                </c:pt>
                <c:pt idx="33">
                  <c:v>8.49237775012</c:v>
                </c:pt>
                <c:pt idx="34">
                  <c:v>7.835590999879997</c:v>
                </c:pt>
                <c:pt idx="35">
                  <c:v>6.678159000120004</c:v>
                </c:pt>
                <c:pt idx="36">
                  <c:v>6.021372249880002</c:v>
                </c:pt>
                <c:pt idx="37">
                  <c:v>6.678159000120004</c:v>
                </c:pt>
                <c:pt idx="38">
                  <c:v>4.207153499880007</c:v>
                </c:pt>
                <c:pt idx="39">
                  <c:v>4.863940250119995</c:v>
                </c:pt>
                <c:pt idx="40">
                  <c:v>4.207153499880007</c:v>
                </c:pt>
                <c:pt idx="41">
                  <c:v>3.04972150012</c:v>
                </c:pt>
                <c:pt idx="42">
                  <c:v>2.392934749879998</c:v>
                </c:pt>
                <c:pt idx="43">
                  <c:v>3.04972150012</c:v>
                </c:pt>
              </c:numCache>
            </c:numRef>
          </c:yVal>
          <c:smooth val="0"/>
        </c:ser>
        <c:ser>
          <c:idx val="1"/>
          <c:order val="1"/>
          <c:spPr>
            <a:ln w="28575">
              <a:noFill/>
            </a:ln>
          </c:spPr>
          <c:marker>
            <c:symbol val="diamond"/>
            <c:size val="5"/>
            <c:spPr>
              <a:solidFill>
                <a:srgbClr val="1FB714"/>
              </a:solidFill>
              <a:ln>
                <a:solidFill>
                  <a:srgbClr val="006411"/>
                </a:solidFill>
                <a:prstDash val="solid"/>
              </a:ln>
            </c:spPr>
          </c:marker>
          <c:trendline>
            <c:spPr>
              <a:ln w="25400">
                <a:solidFill>
                  <a:srgbClr val="DD0806"/>
                </a:solidFill>
                <a:prstDash val="solid"/>
              </a:ln>
            </c:spPr>
            <c:trendlineType val="exp"/>
            <c:forward val="1.0"/>
            <c:dispRSqr val="0"/>
            <c:dispEq val="1"/>
            <c:trendlineLbl>
              <c:layout>
                <c:manualLayout>
                  <c:x val="0.145827080539418"/>
                  <c:y val="-0.190474953007112"/>
                </c:manualLayout>
              </c:layout>
              <c:numFmt formatCode="#,##0.00" sourceLinked="0"/>
              <c:spPr>
                <a:solidFill>
                  <a:srgbClr val="FFFFFF"/>
                </a:solidFill>
                <a:ln w="3175">
                  <a:solidFill>
                    <a:srgbClr val="000000"/>
                  </a:solidFill>
                  <a:prstDash val="solid"/>
                </a:ln>
              </c:spPr>
              <c:txPr>
                <a:bodyPr/>
                <a:lstStyle/>
                <a:p>
                  <a:pPr>
                    <a:defRPr sz="1800" b="0" i="0" u="none" strike="noStrike" baseline="0">
                      <a:solidFill>
                        <a:srgbClr val="000000"/>
                      </a:solidFill>
                      <a:latin typeface="Arial"/>
                      <a:ea typeface="Arial"/>
                      <a:cs typeface="Arial"/>
                    </a:defRPr>
                  </a:pPr>
                  <a:endParaRPr lang="fr-FR"/>
                </a:p>
              </c:txPr>
            </c:trendlineLbl>
          </c:trendline>
          <c:errBars>
            <c:errDir val="y"/>
            <c:errBarType val="both"/>
            <c:errValType val="cust"/>
            <c:noEndCap val="0"/>
            <c:plus>
              <c:numRef>
                <c:f>mesures!$K$17:$K$43</c:f>
                <c:numCache>
                  <c:formatCode>General</c:formatCode>
                  <c:ptCount val="27"/>
                  <c:pt idx="0">
                    <c:v>4.4079048924994</c:v>
                  </c:pt>
                  <c:pt idx="1">
                    <c:v>3.8817814549994</c:v>
                  </c:pt>
                  <c:pt idx="2">
                    <c:v>4.3806916112494</c:v>
                  </c:pt>
                  <c:pt idx="3">
                    <c:v>3.9089947362494</c:v>
                  </c:pt>
                  <c:pt idx="4">
                    <c:v>4.3534783299994</c:v>
                  </c:pt>
                  <c:pt idx="5">
                    <c:v>3.9362080174994</c:v>
                  </c:pt>
                  <c:pt idx="6">
                    <c:v>4.3262650487494</c:v>
                  </c:pt>
                  <c:pt idx="7">
                    <c:v>3.9543502049994</c:v>
                  </c:pt>
                  <c:pt idx="8">
                    <c:v>4.308122861249401</c:v>
                  </c:pt>
                  <c:pt idx="9">
                    <c:v>3.9724923924994</c:v>
                  </c:pt>
                  <c:pt idx="10">
                    <c:v>4.2990517674994</c:v>
                  </c:pt>
                  <c:pt idx="11">
                    <c:v>3.9815634862494</c:v>
                  </c:pt>
                  <c:pt idx="12">
                    <c:v>4.2809095799994</c:v>
                  </c:pt>
                  <c:pt idx="13">
                    <c:v>3.9997056737494</c:v>
                  </c:pt>
                  <c:pt idx="14">
                    <c:v>4.2718384862494</c:v>
                  </c:pt>
                  <c:pt idx="15">
                    <c:v>4.0087767674994</c:v>
                  </c:pt>
                  <c:pt idx="16">
                    <c:v>4.2536962987494</c:v>
                  </c:pt>
                  <c:pt idx="17">
                    <c:v>4.0178478612494</c:v>
                  </c:pt>
                  <c:pt idx="18">
                    <c:v>4.2446252049994</c:v>
                  </c:pt>
                  <c:pt idx="19">
                    <c:v>4.0359900487494</c:v>
                  </c:pt>
                  <c:pt idx="20">
                    <c:v>4.2264830174994</c:v>
                  </c:pt>
                  <c:pt idx="21">
                    <c:v>4.0359900487494</c:v>
                  </c:pt>
                  <c:pt idx="22">
                    <c:v>4.2264830174994</c:v>
                  </c:pt>
                  <c:pt idx="23">
                    <c:v>4.0450611424994</c:v>
                  </c:pt>
                  <c:pt idx="24">
                    <c:v>4.2083408299994</c:v>
                  </c:pt>
                  <c:pt idx="25">
                    <c:v>4.0541322362494</c:v>
                  </c:pt>
                  <c:pt idx="26">
                    <c:v>4.2083408299994</c:v>
                  </c:pt>
                </c:numCache>
              </c:numRef>
            </c:plus>
            <c:minus>
              <c:numRef>
                <c:f>mesures!$K$17:$K$43</c:f>
                <c:numCache>
                  <c:formatCode>General</c:formatCode>
                  <c:ptCount val="27"/>
                  <c:pt idx="0">
                    <c:v>4.4079048924994</c:v>
                  </c:pt>
                  <c:pt idx="1">
                    <c:v>3.8817814549994</c:v>
                  </c:pt>
                  <c:pt idx="2">
                    <c:v>4.3806916112494</c:v>
                  </c:pt>
                  <c:pt idx="3">
                    <c:v>3.9089947362494</c:v>
                  </c:pt>
                  <c:pt idx="4">
                    <c:v>4.3534783299994</c:v>
                  </c:pt>
                  <c:pt idx="5">
                    <c:v>3.9362080174994</c:v>
                  </c:pt>
                  <c:pt idx="6">
                    <c:v>4.3262650487494</c:v>
                  </c:pt>
                  <c:pt idx="7">
                    <c:v>3.9543502049994</c:v>
                  </c:pt>
                  <c:pt idx="8">
                    <c:v>4.308122861249401</c:v>
                  </c:pt>
                  <c:pt idx="9">
                    <c:v>3.9724923924994</c:v>
                  </c:pt>
                  <c:pt idx="10">
                    <c:v>4.2990517674994</c:v>
                  </c:pt>
                  <c:pt idx="11">
                    <c:v>3.9815634862494</c:v>
                  </c:pt>
                  <c:pt idx="12">
                    <c:v>4.2809095799994</c:v>
                  </c:pt>
                  <c:pt idx="13">
                    <c:v>3.9997056737494</c:v>
                  </c:pt>
                  <c:pt idx="14">
                    <c:v>4.2718384862494</c:v>
                  </c:pt>
                  <c:pt idx="15">
                    <c:v>4.0087767674994</c:v>
                  </c:pt>
                  <c:pt idx="16">
                    <c:v>4.2536962987494</c:v>
                  </c:pt>
                  <c:pt idx="17">
                    <c:v>4.0178478612494</c:v>
                  </c:pt>
                  <c:pt idx="18">
                    <c:v>4.2446252049994</c:v>
                  </c:pt>
                  <c:pt idx="19">
                    <c:v>4.0359900487494</c:v>
                  </c:pt>
                  <c:pt idx="20">
                    <c:v>4.2264830174994</c:v>
                  </c:pt>
                  <c:pt idx="21">
                    <c:v>4.0359900487494</c:v>
                  </c:pt>
                  <c:pt idx="22">
                    <c:v>4.2264830174994</c:v>
                  </c:pt>
                  <c:pt idx="23">
                    <c:v>4.0450611424994</c:v>
                  </c:pt>
                  <c:pt idx="24">
                    <c:v>4.2083408299994</c:v>
                  </c:pt>
                  <c:pt idx="25">
                    <c:v>4.0541322362494</c:v>
                  </c:pt>
                  <c:pt idx="26">
                    <c:v>4.2083408299994</c:v>
                  </c:pt>
                </c:numCache>
              </c:numRef>
            </c:minus>
            <c:spPr>
              <a:ln w="12700">
                <a:solidFill>
                  <a:srgbClr val="000000"/>
                </a:solidFill>
                <a:prstDash val="solid"/>
              </a:ln>
            </c:spPr>
          </c:errBars>
          <c:xVal>
            <c:numRef>
              <c:f>mesures!$H$17:$H$43</c:f>
              <c:numCache>
                <c:formatCode>0.0000</c:formatCode>
                <c:ptCount val="27"/>
                <c:pt idx="0">
                  <c:v>0.78632478632479</c:v>
                </c:pt>
                <c:pt idx="1">
                  <c:v>1.001221001221</c:v>
                </c:pt>
                <c:pt idx="2">
                  <c:v>1.2454212454212</c:v>
                </c:pt>
                <c:pt idx="3">
                  <c:v>1.4700854700855</c:v>
                </c:pt>
                <c:pt idx="4">
                  <c:v>1.7142857142857</c:v>
                </c:pt>
                <c:pt idx="5">
                  <c:v>1.9438339438339</c:v>
                </c:pt>
                <c:pt idx="6">
                  <c:v>2.1831501831502</c:v>
                </c:pt>
                <c:pt idx="7">
                  <c:v>2.4126984126984</c:v>
                </c:pt>
                <c:pt idx="8">
                  <c:v>2.6471306471306</c:v>
                </c:pt>
                <c:pt idx="9">
                  <c:v>2.8815628815629</c:v>
                </c:pt>
                <c:pt idx="10">
                  <c:v>3.1159951159951</c:v>
                </c:pt>
                <c:pt idx="11">
                  <c:v>3.3455433455433</c:v>
                </c:pt>
                <c:pt idx="12">
                  <c:v>3.5799755799756</c:v>
                </c:pt>
                <c:pt idx="13">
                  <c:v>3.8144078144078</c:v>
                </c:pt>
                <c:pt idx="14">
                  <c:v>4.0537240537241</c:v>
                </c:pt>
                <c:pt idx="15">
                  <c:v>4.2783882783883</c:v>
                </c:pt>
                <c:pt idx="16">
                  <c:v>4.5177045177045</c:v>
                </c:pt>
                <c:pt idx="17">
                  <c:v>4.7423687423687</c:v>
                </c:pt>
                <c:pt idx="18">
                  <c:v>4.986568986569</c:v>
                </c:pt>
                <c:pt idx="19">
                  <c:v>5.2161172161172</c:v>
                </c:pt>
                <c:pt idx="20">
                  <c:v>5.4505494505495</c:v>
                </c:pt>
                <c:pt idx="21">
                  <c:v>5.6800976800977</c:v>
                </c:pt>
                <c:pt idx="22">
                  <c:v>5.9096459096459</c:v>
                </c:pt>
                <c:pt idx="23">
                  <c:v>6.1587301587302</c:v>
                </c:pt>
                <c:pt idx="24">
                  <c:v>6.3833943833944</c:v>
                </c:pt>
                <c:pt idx="25">
                  <c:v>6.6227106227106</c:v>
                </c:pt>
                <c:pt idx="26">
                  <c:v>6.8473748473748</c:v>
                </c:pt>
              </c:numCache>
            </c:numRef>
          </c:xVal>
          <c:yVal>
            <c:numRef>
              <c:f>mesures!$J$17:$J$43</c:f>
              <c:numCache>
                <c:formatCode>0.0</c:formatCode>
                <c:ptCount val="27"/>
                <c:pt idx="0">
                  <c:v>55.00527849988</c:v>
                </c:pt>
                <c:pt idx="1">
                  <c:v>50.21940900012001</c:v>
                </c:pt>
                <c:pt idx="2">
                  <c:v>49.56262224988</c:v>
                </c:pt>
                <c:pt idx="3">
                  <c:v>44.77675275012</c:v>
                </c:pt>
                <c:pt idx="4">
                  <c:v>44.11996599988</c:v>
                </c:pt>
                <c:pt idx="5">
                  <c:v>39.33409650012</c:v>
                </c:pt>
                <c:pt idx="6">
                  <c:v>38.67730974988</c:v>
                </c:pt>
                <c:pt idx="7">
                  <c:v>35.70565900012</c:v>
                </c:pt>
                <c:pt idx="8">
                  <c:v>35.04887224988</c:v>
                </c:pt>
                <c:pt idx="9">
                  <c:v>32.07722150012</c:v>
                </c:pt>
                <c:pt idx="10">
                  <c:v>33.23465349988</c:v>
                </c:pt>
                <c:pt idx="11">
                  <c:v>30.26300275011999</c:v>
                </c:pt>
                <c:pt idx="12">
                  <c:v>29.60621599988001</c:v>
                </c:pt>
                <c:pt idx="13">
                  <c:v>26.63456525012</c:v>
                </c:pt>
                <c:pt idx="14">
                  <c:v>27.79199724988</c:v>
                </c:pt>
                <c:pt idx="15">
                  <c:v>24.82034650012</c:v>
                </c:pt>
                <c:pt idx="16">
                  <c:v>24.16355974988001</c:v>
                </c:pt>
                <c:pt idx="17">
                  <c:v>23.00612775012</c:v>
                </c:pt>
                <c:pt idx="18">
                  <c:v>22.34934099988</c:v>
                </c:pt>
                <c:pt idx="19">
                  <c:v>19.37769025012</c:v>
                </c:pt>
                <c:pt idx="20">
                  <c:v>18.72090349988001</c:v>
                </c:pt>
                <c:pt idx="21">
                  <c:v>19.37769025012</c:v>
                </c:pt>
                <c:pt idx="22">
                  <c:v>18.72090349988001</c:v>
                </c:pt>
                <c:pt idx="23">
                  <c:v>17.56347150012</c:v>
                </c:pt>
                <c:pt idx="24">
                  <c:v>15.09246599988001</c:v>
                </c:pt>
                <c:pt idx="25">
                  <c:v>15.74925275011999</c:v>
                </c:pt>
                <c:pt idx="26">
                  <c:v>15.09246599988001</c:v>
                </c:pt>
              </c:numCache>
            </c:numRef>
          </c:yVal>
          <c:smooth val="0"/>
        </c:ser>
        <c:ser>
          <c:idx val="2"/>
          <c:order val="2"/>
          <c:spPr>
            <a:ln w="12700">
              <a:solidFill>
                <a:srgbClr val="006411"/>
              </a:solidFill>
              <a:prstDash val="solid"/>
            </a:ln>
          </c:spPr>
          <c:marker>
            <c:symbol val="none"/>
          </c:marker>
          <c:xVal>
            <c:numRef>
              <c:f>mesures!$H$17:$H$60</c:f>
              <c:numCache>
                <c:formatCode>0.0000</c:formatCode>
                <c:ptCount val="44"/>
                <c:pt idx="0">
                  <c:v>0.78632478632479</c:v>
                </c:pt>
                <c:pt idx="1">
                  <c:v>1.001221001221</c:v>
                </c:pt>
                <c:pt idx="2">
                  <c:v>1.2454212454212</c:v>
                </c:pt>
                <c:pt idx="3">
                  <c:v>1.4700854700855</c:v>
                </c:pt>
                <c:pt idx="4">
                  <c:v>1.7142857142857</c:v>
                </c:pt>
                <c:pt idx="5">
                  <c:v>1.9438339438339</c:v>
                </c:pt>
                <c:pt idx="6">
                  <c:v>2.1831501831502</c:v>
                </c:pt>
                <c:pt idx="7">
                  <c:v>2.4126984126984</c:v>
                </c:pt>
                <c:pt idx="8">
                  <c:v>2.6471306471306</c:v>
                </c:pt>
                <c:pt idx="9">
                  <c:v>2.8815628815629</c:v>
                </c:pt>
                <c:pt idx="10">
                  <c:v>3.1159951159951</c:v>
                </c:pt>
                <c:pt idx="11">
                  <c:v>3.3455433455433</c:v>
                </c:pt>
                <c:pt idx="12">
                  <c:v>3.5799755799756</c:v>
                </c:pt>
                <c:pt idx="13">
                  <c:v>3.8144078144078</c:v>
                </c:pt>
                <c:pt idx="14">
                  <c:v>4.0537240537241</c:v>
                </c:pt>
                <c:pt idx="15">
                  <c:v>4.2783882783883</c:v>
                </c:pt>
                <c:pt idx="16">
                  <c:v>4.5177045177045</c:v>
                </c:pt>
                <c:pt idx="17">
                  <c:v>4.7423687423687</c:v>
                </c:pt>
                <c:pt idx="18">
                  <c:v>4.986568986569</c:v>
                </c:pt>
                <c:pt idx="19">
                  <c:v>5.2161172161172</c:v>
                </c:pt>
                <c:pt idx="20">
                  <c:v>5.4505494505495</c:v>
                </c:pt>
                <c:pt idx="21">
                  <c:v>5.6800976800977</c:v>
                </c:pt>
                <c:pt idx="22">
                  <c:v>5.9096459096459</c:v>
                </c:pt>
                <c:pt idx="23">
                  <c:v>6.1587301587302</c:v>
                </c:pt>
                <c:pt idx="24">
                  <c:v>6.3833943833944</c:v>
                </c:pt>
                <c:pt idx="25">
                  <c:v>6.6227106227106</c:v>
                </c:pt>
                <c:pt idx="26">
                  <c:v>6.8473748473748</c:v>
                </c:pt>
                <c:pt idx="27">
                  <c:v>7.0818070818071</c:v>
                </c:pt>
                <c:pt idx="28">
                  <c:v>7.3260073260073</c:v>
                </c:pt>
                <c:pt idx="29">
                  <c:v>7.5604395604396</c:v>
                </c:pt>
                <c:pt idx="30">
                  <c:v>7.7948717948718</c:v>
                </c:pt>
                <c:pt idx="31">
                  <c:v>8.034188034188</c:v>
                </c:pt>
                <c:pt idx="32">
                  <c:v>8.2539682539683</c:v>
                </c:pt>
                <c:pt idx="33">
                  <c:v>8.4981684981685</c:v>
                </c:pt>
                <c:pt idx="34">
                  <c:v>8.722832722832701</c:v>
                </c:pt>
                <c:pt idx="35">
                  <c:v>8.957264957265</c:v>
                </c:pt>
                <c:pt idx="36">
                  <c:v>9.1916971916972</c:v>
                </c:pt>
                <c:pt idx="37">
                  <c:v>9.4065934065934</c:v>
                </c:pt>
                <c:pt idx="38">
                  <c:v>9.6556776556777</c:v>
                </c:pt>
                <c:pt idx="39">
                  <c:v>9.8949938949939</c:v>
                </c:pt>
                <c:pt idx="40">
                  <c:v>10.124542124542</c:v>
                </c:pt>
                <c:pt idx="41">
                  <c:v>10.339438339438</c:v>
                </c:pt>
                <c:pt idx="42">
                  <c:v>10.549450549451</c:v>
                </c:pt>
                <c:pt idx="43">
                  <c:v>10.764346764347</c:v>
                </c:pt>
              </c:numCache>
            </c:numRef>
          </c:xVal>
          <c:yVal>
            <c:numRef>
              <c:f>mesures!$L$17:$L$60</c:f>
              <c:numCache>
                <c:formatCode>0.0</c:formatCode>
                <c:ptCount val="44"/>
                <c:pt idx="0">
                  <c:v>55.00527849988</c:v>
                </c:pt>
                <c:pt idx="1">
                  <c:v>52.4857796210536</c:v>
                </c:pt>
                <c:pt idx="2">
                  <c:v>50.06619085922847</c:v>
                </c:pt>
                <c:pt idx="3">
                  <c:v>47.74255030294552</c:v>
                </c:pt>
                <c:pt idx="4">
                  <c:v>45.51105314938371</c:v>
                </c:pt>
                <c:pt idx="5">
                  <c:v>43.36804547425508</c:v>
                </c:pt>
                <c:pt idx="6">
                  <c:v>41.3100182487532</c:v>
                </c:pt>
                <c:pt idx="7">
                  <c:v>39.33360159375788</c:v>
                </c:pt>
                <c:pt idx="8">
                  <c:v>37.43555926188822</c:v>
                </c:pt>
                <c:pt idx="9">
                  <c:v>35.6127833383683</c:v>
                </c:pt>
                <c:pt idx="10">
                  <c:v>33.86228915202891</c:v>
                </c:pt>
                <c:pt idx="11">
                  <c:v>32.18121038811221</c:v>
                </c:pt>
                <c:pt idx="12">
                  <c:v>30.56679439487691</c:v>
                </c:pt>
                <c:pt idx="13">
                  <c:v>29.01639767631896</c:v>
                </c:pt>
                <c:pt idx="14">
                  <c:v>27.52748156362723</c:v>
                </c:pt>
                <c:pt idx="15">
                  <c:v>26.09760805828661</c:v>
                </c:pt>
                <c:pt idx="16">
                  <c:v>24.72443584002184</c:v>
                </c:pt>
                <c:pt idx="17">
                  <c:v>23.40571643304533</c:v>
                </c:pt>
                <c:pt idx="18">
                  <c:v>22.13929052433155</c:v>
                </c:pt>
                <c:pt idx="19">
                  <c:v>20.92308442788933</c:v>
                </c:pt>
                <c:pt idx="20">
                  <c:v>19.75510668924252</c:v>
                </c:pt>
                <c:pt idx="21">
                  <c:v>18.63344482455929</c:v>
                </c:pt>
                <c:pt idx="22">
                  <c:v>17.55626218909031</c:v>
                </c:pt>
                <c:pt idx="23">
                  <c:v>16.52179496978837</c:v>
                </c:pt>
                <c:pt idx="24">
                  <c:v>15.52834929718486</c:v>
                </c:pt>
                <c:pt idx="25">
                  <c:v>14.57429847179417</c:v>
                </c:pt>
                <c:pt idx="26">
                  <c:v>13.65808030050425</c:v>
                </c:pt>
                <c:pt idx="27">
                  <c:v>12.77819453859208</c:v>
                </c:pt>
                <c:pt idx="28">
                  <c:v>11.93320043317524</c:v>
                </c:pt>
                <c:pt idx="29">
                  <c:v>11.12171436407747</c:v>
                </c:pt>
                <c:pt idx="30">
                  <c:v>10.34240757824505</c:v>
                </c:pt>
                <c:pt idx="31">
                  <c:v>9.59400401400432</c:v>
                </c:pt>
                <c:pt idx="32">
                  <c:v>8.875278211597837</c:v>
                </c:pt>
                <c:pt idx="33">
                  <c:v>8.18505330657763</c:v>
                </c:pt>
                <c:pt idx="34">
                  <c:v>7.522199102769993</c:v>
                </c:pt>
                <c:pt idx="35">
                  <c:v>6.885630221656389</c:v>
                </c:pt>
                <c:pt idx="36">
                  <c:v>6.274304325140204</c:v>
                </c:pt>
                <c:pt idx="37">
                  <c:v>5.687220408789254</c:v>
                </c:pt>
                <c:pt idx="38">
                  <c:v>5.123417162759344</c:v>
                </c:pt>
                <c:pt idx="39">
                  <c:v>4.581971397715011</c:v>
                </c:pt>
                <c:pt idx="40">
                  <c:v>4.061996533169997</c:v>
                </c:pt>
                <c:pt idx="41">
                  <c:v>3.562641145772205</c:v>
                </c:pt>
                <c:pt idx="42">
                  <c:v>3.083087575156077</c:v>
                </c:pt>
                <c:pt idx="43">
                  <c:v>2.622550585079551</c:v>
                </c:pt>
              </c:numCache>
            </c:numRef>
          </c:yVal>
          <c:smooth val="0"/>
        </c:ser>
        <c:dLbls>
          <c:showLegendKey val="0"/>
          <c:showVal val="0"/>
          <c:showCatName val="0"/>
          <c:showSerName val="0"/>
          <c:showPercent val="0"/>
          <c:showBubbleSize val="0"/>
        </c:dLbls>
        <c:axId val="2105421608"/>
        <c:axId val="2105377944"/>
      </c:scatterChart>
      <c:valAx>
        <c:axId val="2105421608"/>
        <c:scaling>
          <c:orientation val="minMax"/>
        </c:scaling>
        <c:delete val="0"/>
        <c:axPos val="b"/>
        <c:majorGridlines>
          <c:spPr>
            <a:ln w="3175">
              <a:solidFill>
                <a:srgbClr val="000000"/>
              </a:solidFill>
              <a:prstDash val="solid"/>
            </a:ln>
          </c:spPr>
        </c:majorGridlines>
        <c:title>
          <c:tx>
            <c:rich>
              <a:bodyPr/>
              <a:lstStyle/>
              <a:p>
                <a:pPr>
                  <a:defRPr sz="1400" b="1" i="0" u="none" strike="noStrike" baseline="0">
                    <a:solidFill>
                      <a:srgbClr val="000000"/>
                    </a:solidFill>
                    <a:latin typeface="Arial"/>
                    <a:ea typeface="Arial"/>
                    <a:cs typeface="Arial"/>
                  </a:defRPr>
                </a:pPr>
                <a:r>
                  <a:rPr lang="fr-FR" sz="1400"/>
                  <a:t>temps  (s)</a:t>
                </a:r>
              </a:p>
            </c:rich>
          </c:tx>
          <c:layout>
            <c:manualLayout>
              <c:xMode val="edge"/>
              <c:yMode val="edge"/>
              <c:x val="0.469785684684151"/>
              <c:y val="0.920342073577436"/>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105377944"/>
        <c:crosses val="autoZero"/>
        <c:crossBetween val="midCat"/>
      </c:valAx>
      <c:valAx>
        <c:axId val="2105377944"/>
        <c:scaling>
          <c:logBase val="10.0"/>
          <c:orientation val="minMax"/>
        </c:scaling>
        <c:delete val="0"/>
        <c:axPos val="l"/>
        <c:majorGridlines>
          <c:spPr>
            <a:ln w="3175">
              <a:solidFill>
                <a:srgbClr val="000000"/>
              </a:solidFill>
              <a:prstDash val="solid"/>
            </a:ln>
          </c:spPr>
        </c:majorGridlines>
        <c:title>
          <c:tx>
            <c:rich>
              <a:bodyPr/>
              <a:lstStyle/>
              <a:p>
                <a:pPr>
                  <a:defRPr sz="1400" b="1" i="0" u="none" strike="noStrike" baseline="0">
                    <a:solidFill>
                      <a:srgbClr val="000000"/>
                    </a:solidFill>
                    <a:latin typeface="Arial"/>
                    <a:ea typeface="Arial"/>
                    <a:cs typeface="Arial"/>
                  </a:defRPr>
                </a:pPr>
                <a:r>
                  <a:rPr lang="fr-FR" sz="1400"/>
                  <a:t>position  (mm)</a:t>
                </a:r>
              </a:p>
            </c:rich>
          </c:tx>
          <c:layout>
            <c:manualLayout>
              <c:xMode val="edge"/>
              <c:yMode val="edge"/>
              <c:x val="0.0146691188773028"/>
              <c:y val="0.37636777457273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105421608"/>
        <c:crosses val="autoZero"/>
        <c:crossBetween val="midCat"/>
      </c:valAx>
      <c:spPr>
        <a:solidFill>
          <a:srgbClr val="FFFFCC"/>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fr-FR"/>
    </a:p>
  </c:txPr>
  <c:printSettings>
    <c:headerFooter/>
    <c:pageMargins b="1.0" l="0.75" r="0.75" t="1.0" header="0.4921259845" footer="0.4921259845"/>
    <c:pageSetup paperSize="0" orientation="landscape" horizontalDpi="-4" verticalDpi="-4"/>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1"/>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fr-FR"/>
              <a:t>Décroissance linéaire des maximums relatifs</a:t>
            </a:r>
          </a:p>
        </c:rich>
      </c:tx>
      <c:layout>
        <c:manualLayout>
          <c:xMode val="edge"/>
          <c:yMode val="edge"/>
          <c:x val="0.253682487725041"/>
          <c:y val="0.0304709553418176"/>
        </c:manualLayout>
      </c:layout>
      <c:overlay val="0"/>
      <c:spPr>
        <a:noFill/>
        <a:ln w="25400">
          <a:noFill/>
        </a:ln>
      </c:spPr>
    </c:title>
    <c:autoTitleDeleted val="0"/>
    <c:plotArea>
      <c:layout>
        <c:manualLayout>
          <c:layoutTarget val="inner"/>
          <c:xMode val="edge"/>
          <c:yMode val="edge"/>
          <c:x val="0.0932896890343699"/>
          <c:y val="0.119064682222542"/>
          <c:w val="0.873977086743044"/>
          <c:h val="0.731367449701067"/>
        </c:manualLayout>
      </c:layout>
      <c:scatterChart>
        <c:scatterStyle val="lineMarker"/>
        <c:varyColors val="0"/>
        <c:ser>
          <c:idx val="0"/>
          <c:order val="0"/>
          <c:spPr>
            <a:ln w="28575">
              <a:noFill/>
            </a:ln>
          </c:spPr>
          <c:marker>
            <c:symbol val="diamond"/>
            <c:size val="3"/>
            <c:spPr>
              <a:solidFill>
                <a:srgbClr val="000080"/>
              </a:solidFill>
              <a:ln>
                <a:solidFill>
                  <a:srgbClr val="000080"/>
                </a:solidFill>
                <a:prstDash val="solid"/>
              </a:ln>
            </c:spPr>
          </c:marker>
          <c:xVal>
            <c:numRef>
              <c:f>mesures!$H$17:$H$60</c:f>
              <c:numCache>
                <c:formatCode>0.0000</c:formatCode>
                <c:ptCount val="44"/>
                <c:pt idx="0">
                  <c:v>0.78632478632479</c:v>
                </c:pt>
                <c:pt idx="1">
                  <c:v>1.001221001221</c:v>
                </c:pt>
                <c:pt idx="2">
                  <c:v>1.2454212454212</c:v>
                </c:pt>
                <c:pt idx="3">
                  <c:v>1.4700854700855</c:v>
                </c:pt>
                <c:pt idx="4">
                  <c:v>1.7142857142857</c:v>
                </c:pt>
                <c:pt idx="5">
                  <c:v>1.9438339438339</c:v>
                </c:pt>
                <c:pt idx="6">
                  <c:v>2.1831501831502</c:v>
                </c:pt>
                <c:pt idx="7">
                  <c:v>2.4126984126984</c:v>
                </c:pt>
                <c:pt idx="8">
                  <c:v>2.6471306471306</c:v>
                </c:pt>
                <c:pt idx="9">
                  <c:v>2.8815628815629</c:v>
                </c:pt>
                <c:pt idx="10">
                  <c:v>3.1159951159951</c:v>
                </c:pt>
                <c:pt idx="11">
                  <c:v>3.3455433455433</c:v>
                </c:pt>
                <c:pt idx="12">
                  <c:v>3.5799755799756</c:v>
                </c:pt>
                <c:pt idx="13">
                  <c:v>3.8144078144078</c:v>
                </c:pt>
                <c:pt idx="14">
                  <c:v>4.0537240537241</c:v>
                </c:pt>
                <c:pt idx="15">
                  <c:v>4.2783882783883</c:v>
                </c:pt>
                <c:pt idx="16">
                  <c:v>4.5177045177045</c:v>
                </c:pt>
                <c:pt idx="17">
                  <c:v>4.7423687423687</c:v>
                </c:pt>
                <c:pt idx="18">
                  <c:v>4.986568986569</c:v>
                </c:pt>
                <c:pt idx="19">
                  <c:v>5.2161172161172</c:v>
                </c:pt>
                <c:pt idx="20">
                  <c:v>5.4505494505495</c:v>
                </c:pt>
                <c:pt idx="21">
                  <c:v>5.6800976800977</c:v>
                </c:pt>
                <c:pt idx="22">
                  <c:v>5.9096459096459</c:v>
                </c:pt>
                <c:pt idx="23">
                  <c:v>6.1587301587302</c:v>
                </c:pt>
                <c:pt idx="24">
                  <c:v>6.3833943833944</c:v>
                </c:pt>
                <c:pt idx="25">
                  <c:v>6.6227106227106</c:v>
                </c:pt>
                <c:pt idx="26">
                  <c:v>6.8473748473748</c:v>
                </c:pt>
                <c:pt idx="27">
                  <c:v>7.0818070818071</c:v>
                </c:pt>
                <c:pt idx="28">
                  <c:v>7.3260073260073</c:v>
                </c:pt>
                <c:pt idx="29">
                  <c:v>7.5604395604396</c:v>
                </c:pt>
                <c:pt idx="30">
                  <c:v>7.7948717948718</c:v>
                </c:pt>
                <c:pt idx="31">
                  <c:v>8.034188034188</c:v>
                </c:pt>
                <c:pt idx="32">
                  <c:v>8.2539682539683</c:v>
                </c:pt>
                <c:pt idx="33">
                  <c:v>8.4981684981685</c:v>
                </c:pt>
                <c:pt idx="34">
                  <c:v>8.722832722832701</c:v>
                </c:pt>
                <c:pt idx="35">
                  <c:v>8.957264957265</c:v>
                </c:pt>
                <c:pt idx="36">
                  <c:v>9.1916971916972</c:v>
                </c:pt>
                <c:pt idx="37">
                  <c:v>9.4065934065934</c:v>
                </c:pt>
                <c:pt idx="38">
                  <c:v>9.6556776556777</c:v>
                </c:pt>
                <c:pt idx="39">
                  <c:v>9.8949938949939</c:v>
                </c:pt>
                <c:pt idx="40">
                  <c:v>10.124542124542</c:v>
                </c:pt>
                <c:pt idx="41">
                  <c:v>10.339438339438</c:v>
                </c:pt>
                <c:pt idx="42">
                  <c:v>10.549450549451</c:v>
                </c:pt>
                <c:pt idx="43">
                  <c:v>10.764346764347</c:v>
                </c:pt>
              </c:numCache>
            </c:numRef>
          </c:xVal>
          <c:yVal>
            <c:numRef>
              <c:f>mesures!$J$17:$J$60</c:f>
              <c:numCache>
                <c:formatCode>0.0</c:formatCode>
                <c:ptCount val="44"/>
                <c:pt idx="0">
                  <c:v>55.00527849988</c:v>
                </c:pt>
                <c:pt idx="1">
                  <c:v>50.21940900012001</c:v>
                </c:pt>
                <c:pt idx="2">
                  <c:v>49.56262224988</c:v>
                </c:pt>
                <c:pt idx="3">
                  <c:v>44.77675275012</c:v>
                </c:pt>
                <c:pt idx="4">
                  <c:v>44.11996599988</c:v>
                </c:pt>
                <c:pt idx="5">
                  <c:v>39.33409650012</c:v>
                </c:pt>
                <c:pt idx="6">
                  <c:v>38.67730974988</c:v>
                </c:pt>
                <c:pt idx="7">
                  <c:v>35.70565900012</c:v>
                </c:pt>
                <c:pt idx="8">
                  <c:v>35.04887224988</c:v>
                </c:pt>
                <c:pt idx="9">
                  <c:v>32.07722150012</c:v>
                </c:pt>
                <c:pt idx="10">
                  <c:v>33.23465349988</c:v>
                </c:pt>
                <c:pt idx="11">
                  <c:v>30.26300275011999</c:v>
                </c:pt>
                <c:pt idx="12">
                  <c:v>29.60621599988001</c:v>
                </c:pt>
                <c:pt idx="13">
                  <c:v>26.63456525012</c:v>
                </c:pt>
                <c:pt idx="14">
                  <c:v>27.79199724988</c:v>
                </c:pt>
                <c:pt idx="15">
                  <c:v>24.82034650012</c:v>
                </c:pt>
                <c:pt idx="16">
                  <c:v>24.16355974988001</c:v>
                </c:pt>
                <c:pt idx="17">
                  <c:v>23.00612775012</c:v>
                </c:pt>
                <c:pt idx="18">
                  <c:v>22.34934099988</c:v>
                </c:pt>
                <c:pt idx="19">
                  <c:v>19.37769025012</c:v>
                </c:pt>
                <c:pt idx="20">
                  <c:v>18.72090349988001</c:v>
                </c:pt>
                <c:pt idx="21">
                  <c:v>19.37769025012</c:v>
                </c:pt>
                <c:pt idx="22">
                  <c:v>18.72090349988001</c:v>
                </c:pt>
                <c:pt idx="23">
                  <c:v>17.56347150012</c:v>
                </c:pt>
                <c:pt idx="24">
                  <c:v>15.09246599988001</c:v>
                </c:pt>
                <c:pt idx="25">
                  <c:v>15.74925275011999</c:v>
                </c:pt>
                <c:pt idx="26">
                  <c:v>15.09246599988001</c:v>
                </c:pt>
                <c:pt idx="27">
                  <c:v>13.93503400012</c:v>
                </c:pt>
                <c:pt idx="28">
                  <c:v>13.27824724988</c:v>
                </c:pt>
                <c:pt idx="29">
                  <c:v>12.12081525012</c:v>
                </c:pt>
                <c:pt idx="30">
                  <c:v>11.46402849988</c:v>
                </c:pt>
                <c:pt idx="31">
                  <c:v>10.30659650012</c:v>
                </c:pt>
                <c:pt idx="32">
                  <c:v>9.649809749880006</c:v>
                </c:pt>
                <c:pt idx="33">
                  <c:v>8.49237775012</c:v>
                </c:pt>
                <c:pt idx="34">
                  <c:v>7.835590999879997</c:v>
                </c:pt>
                <c:pt idx="35">
                  <c:v>6.678159000120004</c:v>
                </c:pt>
                <c:pt idx="36">
                  <c:v>6.021372249880002</c:v>
                </c:pt>
                <c:pt idx="37">
                  <c:v>6.678159000120004</c:v>
                </c:pt>
                <c:pt idx="38">
                  <c:v>4.207153499880007</c:v>
                </c:pt>
                <c:pt idx="39">
                  <c:v>4.863940250119995</c:v>
                </c:pt>
                <c:pt idx="40">
                  <c:v>4.207153499880007</c:v>
                </c:pt>
                <c:pt idx="41">
                  <c:v>3.04972150012</c:v>
                </c:pt>
                <c:pt idx="42">
                  <c:v>2.392934749879998</c:v>
                </c:pt>
                <c:pt idx="43">
                  <c:v>3.04972150012</c:v>
                </c:pt>
              </c:numCache>
            </c:numRef>
          </c:yVal>
          <c:smooth val="0"/>
        </c:ser>
        <c:ser>
          <c:idx val="1"/>
          <c:order val="1"/>
          <c:spPr>
            <a:ln w="28575">
              <a:noFill/>
            </a:ln>
          </c:spPr>
          <c:marker>
            <c:symbol val="diamond"/>
            <c:size val="5"/>
            <c:spPr>
              <a:solidFill>
                <a:srgbClr val="1FB714"/>
              </a:solidFill>
              <a:ln>
                <a:solidFill>
                  <a:srgbClr val="003300"/>
                </a:solidFill>
                <a:prstDash val="solid"/>
              </a:ln>
            </c:spPr>
          </c:marker>
          <c:trendline>
            <c:spPr>
              <a:ln w="25400">
                <a:solidFill>
                  <a:srgbClr val="DD0806"/>
                </a:solidFill>
                <a:prstDash val="solid"/>
              </a:ln>
            </c:spPr>
            <c:trendlineType val="linear"/>
            <c:backward val="1.0"/>
            <c:dispRSqr val="0"/>
            <c:dispEq val="1"/>
            <c:trendlineLbl>
              <c:layout>
                <c:manualLayout>
                  <c:x val="-0.132917139653175"/>
                  <c:y val="-0.372233506286066"/>
                </c:manualLayout>
              </c:layout>
              <c:numFmt formatCode="#,##0.00" sourceLinked="0"/>
              <c:spPr>
                <a:solidFill>
                  <a:srgbClr val="FFFFFF"/>
                </a:solidFill>
                <a:ln w="3175">
                  <a:solidFill>
                    <a:srgbClr val="000000"/>
                  </a:solidFill>
                  <a:prstDash val="solid"/>
                </a:ln>
              </c:spPr>
              <c:txPr>
                <a:bodyPr/>
                <a:lstStyle/>
                <a:p>
                  <a:pPr>
                    <a:defRPr sz="1550" b="0" i="0" u="none" strike="noStrike" baseline="0">
                      <a:solidFill>
                        <a:srgbClr val="000000"/>
                      </a:solidFill>
                      <a:latin typeface="Arial"/>
                      <a:ea typeface="Arial"/>
                      <a:cs typeface="Arial"/>
                    </a:defRPr>
                  </a:pPr>
                  <a:endParaRPr lang="fr-FR"/>
                </a:p>
              </c:txPr>
            </c:trendlineLbl>
          </c:trendline>
          <c:errBars>
            <c:errDir val="y"/>
            <c:errBarType val="both"/>
            <c:errValType val="cust"/>
            <c:noEndCap val="0"/>
            <c:plus>
              <c:numRef>
                <c:f>mesures!$K$35:$K$60</c:f>
                <c:numCache>
                  <c:formatCode>General</c:formatCode>
                  <c:ptCount val="26"/>
                  <c:pt idx="0">
                    <c:v>4.2446252049994</c:v>
                  </c:pt>
                  <c:pt idx="1">
                    <c:v>4.0359900487494</c:v>
                  </c:pt>
                  <c:pt idx="2">
                    <c:v>4.2264830174994</c:v>
                  </c:pt>
                  <c:pt idx="3">
                    <c:v>4.0359900487494</c:v>
                  </c:pt>
                  <c:pt idx="4">
                    <c:v>4.2264830174994</c:v>
                  </c:pt>
                  <c:pt idx="5">
                    <c:v>4.0450611424994</c:v>
                  </c:pt>
                  <c:pt idx="6">
                    <c:v>4.2083408299994</c:v>
                  </c:pt>
                  <c:pt idx="7">
                    <c:v>4.0541322362494</c:v>
                  </c:pt>
                  <c:pt idx="8">
                    <c:v>4.2083408299994</c:v>
                  </c:pt>
                  <c:pt idx="9">
                    <c:v>4.0632033299994</c:v>
                  </c:pt>
                  <c:pt idx="10">
                    <c:v>4.1992697362494</c:v>
                  </c:pt>
                  <c:pt idx="11">
                    <c:v>4.0722744237494</c:v>
                  </c:pt>
                  <c:pt idx="12">
                    <c:v>4.1901986424994</c:v>
                  </c:pt>
                  <c:pt idx="13">
                    <c:v>4.0813455174994</c:v>
                  </c:pt>
                  <c:pt idx="14">
                    <c:v>4.181127548749401</c:v>
                  </c:pt>
                  <c:pt idx="15">
                    <c:v>4.090416611249401</c:v>
                  </c:pt>
                  <c:pt idx="16">
                    <c:v>4.1720564549994</c:v>
                  </c:pt>
                  <c:pt idx="17">
                    <c:v>4.0994877049994</c:v>
                  </c:pt>
                  <c:pt idx="18">
                    <c:v>4.1629853612494</c:v>
                  </c:pt>
                  <c:pt idx="19">
                    <c:v>4.0994877049994</c:v>
                  </c:pt>
                  <c:pt idx="20">
                    <c:v>4.1539142674994</c:v>
                  </c:pt>
                  <c:pt idx="21">
                    <c:v>4.1085587987494</c:v>
                  </c:pt>
                  <c:pt idx="22">
                    <c:v>4.1539142674994</c:v>
                  </c:pt>
                  <c:pt idx="23">
                    <c:v>4.117629892499401</c:v>
                  </c:pt>
                  <c:pt idx="24">
                    <c:v>4.1448431737494</c:v>
                  </c:pt>
                  <c:pt idx="25">
                    <c:v>4.117629892499401</c:v>
                  </c:pt>
                </c:numCache>
              </c:numRef>
            </c:plus>
            <c:minus>
              <c:numRef>
                <c:f>mesures!$K$35:$K$60</c:f>
                <c:numCache>
                  <c:formatCode>General</c:formatCode>
                  <c:ptCount val="26"/>
                  <c:pt idx="0">
                    <c:v>4.2446252049994</c:v>
                  </c:pt>
                  <c:pt idx="1">
                    <c:v>4.0359900487494</c:v>
                  </c:pt>
                  <c:pt idx="2">
                    <c:v>4.2264830174994</c:v>
                  </c:pt>
                  <c:pt idx="3">
                    <c:v>4.0359900487494</c:v>
                  </c:pt>
                  <c:pt idx="4">
                    <c:v>4.2264830174994</c:v>
                  </c:pt>
                  <c:pt idx="5">
                    <c:v>4.0450611424994</c:v>
                  </c:pt>
                  <c:pt idx="6">
                    <c:v>4.2083408299994</c:v>
                  </c:pt>
                  <c:pt idx="7">
                    <c:v>4.0541322362494</c:v>
                  </c:pt>
                  <c:pt idx="8">
                    <c:v>4.2083408299994</c:v>
                  </c:pt>
                  <c:pt idx="9">
                    <c:v>4.0632033299994</c:v>
                  </c:pt>
                  <c:pt idx="10">
                    <c:v>4.1992697362494</c:v>
                  </c:pt>
                  <c:pt idx="11">
                    <c:v>4.0722744237494</c:v>
                  </c:pt>
                  <c:pt idx="12">
                    <c:v>4.1901986424994</c:v>
                  </c:pt>
                  <c:pt idx="13">
                    <c:v>4.0813455174994</c:v>
                  </c:pt>
                  <c:pt idx="14">
                    <c:v>4.181127548749401</c:v>
                  </c:pt>
                  <c:pt idx="15">
                    <c:v>4.090416611249401</c:v>
                  </c:pt>
                  <c:pt idx="16">
                    <c:v>4.1720564549994</c:v>
                  </c:pt>
                  <c:pt idx="17">
                    <c:v>4.0994877049994</c:v>
                  </c:pt>
                  <c:pt idx="18">
                    <c:v>4.1629853612494</c:v>
                  </c:pt>
                  <c:pt idx="19">
                    <c:v>4.0994877049994</c:v>
                  </c:pt>
                  <c:pt idx="20">
                    <c:v>4.1539142674994</c:v>
                  </c:pt>
                  <c:pt idx="21">
                    <c:v>4.1085587987494</c:v>
                  </c:pt>
                  <c:pt idx="22">
                    <c:v>4.1539142674994</c:v>
                  </c:pt>
                  <c:pt idx="23">
                    <c:v>4.117629892499401</c:v>
                  </c:pt>
                  <c:pt idx="24">
                    <c:v>4.1448431737494</c:v>
                  </c:pt>
                  <c:pt idx="25">
                    <c:v>4.117629892499401</c:v>
                  </c:pt>
                </c:numCache>
              </c:numRef>
            </c:minus>
            <c:spPr>
              <a:ln w="12700">
                <a:solidFill>
                  <a:srgbClr val="000000"/>
                </a:solidFill>
                <a:prstDash val="solid"/>
              </a:ln>
            </c:spPr>
          </c:errBars>
          <c:xVal>
            <c:numRef>
              <c:f>mesures!$H$35:$H$60</c:f>
              <c:numCache>
                <c:formatCode>0.0000</c:formatCode>
                <c:ptCount val="26"/>
                <c:pt idx="0">
                  <c:v>4.986568986569</c:v>
                </c:pt>
                <c:pt idx="1">
                  <c:v>5.2161172161172</c:v>
                </c:pt>
                <c:pt idx="2">
                  <c:v>5.4505494505495</c:v>
                </c:pt>
                <c:pt idx="3">
                  <c:v>5.6800976800977</c:v>
                </c:pt>
                <c:pt idx="4">
                  <c:v>5.9096459096459</c:v>
                </c:pt>
                <c:pt idx="5">
                  <c:v>6.1587301587302</c:v>
                </c:pt>
                <c:pt idx="6">
                  <c:v>6.3833943833944</c:v>
                </c:pt>
                <c:pt idx="7">
                  <c:v>6.6227106227106</c:v>
                </c:pt>
                <c:pt idx="8">
                  <c:v>6.8473748473748</c:v>
                </c:pt>
                <c:pt idx="9">
                  <c:v>7.0818070818071</c:v>
                </c:pt>
                <c:pt idx="10">
                  <c:v>7.3260073260073</c:v>
                </c:pt>
                <c:pt idx="11">
                  <c:v>7.5604395604396</c:v>
                </c:pt>
                <c:pt idx="12">
                  <c:v>7.7948717948718</c:v>
                </c:pt>
                <c:pt idx="13">
                  <c:v>8.034188034188</c:v>
                </c:pt>
                <c:pt idx="14">
                  <c:v>8.2539682539683</c:v>
                </c:pt>
                <c:pt idx="15">
                  <c:v>8.4981684981685</c:v>
                </c:pt>
                <c:pt idx="16">
                  <c:v>8.722832722832701</c:v>
                </c:pt>
                <c:pt idx="17">
                  <c:v>8.957264957265</c:v>
                </c:pt>
                <c:pt idx="18">
                  <c:v>9.1916971916972</c:v>
                </c:pt>
                <c:pt idx="19">
                  <c:v>9.4065934065934</c:v>
                </c:pt>
                <c:pt idx="20">
                  <c:v>9.6556776556777</c:v>
                </c:pt>
                <c:pt idx="21">
                  <c:v>9.8949938949939</c:v>
                </c:pt>
                <c:pt idx="22">
                  <c:v>10.124542124542</c:v>
                </c:pt>
                <c:pt idx="23">
                  <c:v>10.339438339438</c:v>
                </c:pt>
                <c:pt idx="24">
                  <c:v>10.549450549451</c:v>
                </c:pt>
                <c:pt idx="25">
                  <c:v>10.764346764347</c:v>
                </c:pt>
              </c:numCache>
            </c:numRef>
          </c:xVal>
          <c:yVal>
            <c:numRef>
              <c:f>mesures!$J$35:$J$60</c:f>
              <c:numCache>
                <c:formatCode>0.0</c:formatCode>
                <c:ptCount val="26"/>
                <c:pt idx="0">
                  <c:v>22.34934099988</c:v>
                </c:pt>
                <c:pt idx="1">
                  <c:v>19.37769025012</c:v>
                </c:pt>
                <c:pt idx="2">
                  <c:v>18.72090349988001</c:v>
                </c:pt>
                <c:pt idx="3">
                  <c:v>19.37769025012</c:v>
                </c:pt>
                <c:pt idx="4">
                  <c:v>18.72090349988001</c:v>
                </c:pt>
                <c:pt idx="5">
                  <c:v>17.56347150012</c:v>
                </c:pt>
                <c:pt idx="6">
                  <c:v>15.09246599988001</c:v>
                </c:pt>
                <c:pt idx="7">
                  <c:v>15.74925275011999</c:v>
                </c:pt>
                <c:pt idx="8">
                  <c:v>15.09246599988001</c:v>
                </c:pt>
                <c:pt idx="9">
                  <c:v>13.93503400012</c:v>
                </c:pt>
                <c:pt idx="10">
                  <c:v>13.27824724988</c:v>
                </c:pt>
                <c:pt idx="11">
                  <c:v>12.12081525012</c:v>
                </c:pt>
                <c:pt idx="12">
                  <c:v>11.46402849988</c:v>
                </c:pt>
                <c:pt idx="13">
                  <c:v>10.30659650012</c:v>
                </c:pt>
                <c:pt idx="14">
                  <c:v>9.649809749880006</c:v>
                </c:pt>
                <c:pt idx="15">
                  <c:v>8.49237775012</c:v>
                </c:pt>
                <c:pt idx="16">
                  <c:v>7.835590999879997</c:v>
                </c:pt>
                <c:pt idx="17">
                  <c:v>6.678159000120004</c:v>
                </c:pt>
                <c:pt idx="18">
                  <c:v>6.021372249880002</c:v>
                </c:pt>
                <c:pt idx="19">
                  <c:v>6.678159000120004</c:v>
                </c:pt>
                <c:pt idx="20">
                  <c:v>4.207153499880007</c:v>
                </c:pt>
                <c:pt idx="21">
                  <c:v>4.863940250119995</c:v>
                </c:pt>
                <c:pt idx="22">
                  <c:v>4.207153499880007</c:v>
                </c:pt>
                <c:pt idx="23">
                  <c:v>3.04972150012</c:v>
                </c:pt>
                <c:pt idx="24">
                  <c:v>2.392934749879998</c:v>
                </c:pt>
                <c:pt idx="25">
                  <c:v>3.04972150012</c:v>
                </c:pt>
              </c:numCache>
            </c:numRef>
          </c:yVal>
          <c:smooth val="0"/>
        </c:ser>
        <c:ser>
          <c:idx val="2"/>
          <c:order val="2"/>
          <c:spPr>
            <a:ln w="12700">
              <a:solidFill>
                <a:srgbClr val="006411"/>
              </a:solidFill>
              <a:prstDash val="solid"/>
            </a:ln>
          </c:spPr>
          <c:marker>
            <c:symbol val="none"/>
          </c:marker>
          <c:xVal>
            <c:numRef>
              <c:f>mesures!$H$17:$H$60</c:f>
              <c:numCache>
                <c:formatCode>0.0000</c:formatCode>
                <c:ptCount val="44"/>
                <c:pt idx="0">
                  <c:v>0.78632478632479</c:v>
                </c:pt>
                <c:pt idx="1">
                  <c:v>1.001221001221</c:v>
                </c:pt>
                <c:pt idx="2">
                  <c:v>1.2454212454212</c:v>
                </c:pt>
                <c:pt idx="3">
                  <c:v>1.4700854700855</c:v>
                </c:pt>
                <c:pt idx="4">
                  <c:v>1.7142857142857</c:v>
                </c:pt>
                <c:pt idx="5">
                  <c:v>1.9438339438339</c:v>
                </c:pt>
                <c:pt idx="6">
                  <c:v>2.1831501831502</c:v>
                </c:pt>
                <c:pt idx="7">
                  <c:v>2.4126984126984</c:v>
                </c:pt>
                <c:pt idx="8">
                  <c:v>2.6471306471306</c:v>
                </c:pt>
                <c:pt idx="9">
                  <c:v>2.8815628815629</c:v>
                </c:pt>
                <c:pt idx="10">
                  <c:v>3.1159951159951</c:v>
                </c:pt>
                <c:pt idx="11">
                  <c:v>3.3455433455433</c:v>
                </c:pt>
                <c:pt idx="12">
                  <c:v>3.5799755799756</c:v>
                </c:pt>
                <c:pt idx="13">
                  <c:v>3.8144078144078</c:v>
                </c:pt>
                <c:pt idx="14">
                  <c:v>4.0537240537241</c:v>
                </c:pt>
                <c:pt idx="15">
                  <c:v>4.2783882783883</c:v>
                </c:pt>
                <c:pt idx="16">
                  <c:v>4.5177045177045</c:v>
                </c:pt>
                <c:pt idx="17">
                  <c:v>4.7423687423687</c:v>
                </c:pt>
                <c:pt idx="18">
                  <c:v>4.986568986569</c:v>
                </c:pt>
                <c:pt idx="19">
                  <c:v>5.2161172161172</c:v>
                </c:pt>
                <c:pt idx="20">
                  <c:v>5.4505494505495</c:v>
                </c:pt>
                <c:pt idx="21">
                  <c:v>5.6800976800977</c:v>
                </c:pt>
                <c:pt idx="22">
                  <c:v>5.9096459096459</c:v>
                </c:pt>
                <c:pt idx="23">
                  <c:v>6.1587301587302</c:v>
                </c:pt>
                <c:pt idx="24">
                  <c:v>6.3833943833944</c:v>
                </c:pt>
                <c:pt idx="25">
                  <c:v>6.6227106227106</c:v>
                </c:pt>
                <c:pt idx="26">
                  <c:v>6.8473748473748</c:v>
                </c:pt>
                <c:pt idx="27">
                  <c:v>7.0818070818071</c:v>
                </c:pt>
                <c:pt idx="28">
                  <c:v>7.3260073260073</c:v>
                </c:pt>
                <c:pt idx="29">
                  <c:v>7.5604395604396</c:v>
                </c:pt>
                <c:pt idx="30">
                  <c:v>7.7948717948718</c:v>
                </c:pt>
                <c:pt idx="31">
                  <c:v>8.034188034188</c:v>
                </c:pt>
                <c:pt idx="32">
                  <c:v>8.2539682539683</c:v>
                </c:pt>
                <c:pt idx="33">
                  <c:v>8.4981684981685</c:v>
                </c:pt>
                <c:pt idx="34">
                  <c:v>8.722832722832701</c:v>
                </c:pt>
                <c:pt idx="35">
                  <c:v>8.957264957265</c:v>
                </c:pt>
                <c:pt idx="36">
                  <c:v>9.1916971916972</c:v>
                </c:pt>
                <c:pt idx="37">
                  <c:v>9.4065934065934</c:v>
                </c:pt>
                <c:pt idx="38">
                  <c:v>9.6556776556777</c:v>
                </c:pt>
                <c:pt idx="39">
                  <c:v>9.8949938949939</c:v>
                </c:pt>
                <c:pt idx="40">
                  <c:v>10.124542124542</c:v>
                </c:pt>
                <c:pt idx="41">
                  <c:v>10.339438339438</c:v>
                </c:pt>
                <c:pt idx="42">
                  <c:v>10.549450549451</c:v>
                </c:pt>
                <c:pt idx="43">
                  <c:v>10.764346764347</c:v>
                </c:pt>
              </c:numCache>
            </c:numRef>
          </c:xVal>
          <c:yVal>
            <c:numRef>
              <c:f>mesures!$M$17:$M$60</c:f>
              <c:numCache>
                <c:formatCode>0.0</c:formatCode>
                <c:ptCount val="44"/>
                <c:pt idx="0">
                  <c:v>51.52445169695304</c:v>
                </c:pt>
                <c:pt idx="1">
                  <c:v>49.4379047495535</c:v>
                </c:pt>
                <c:pt idx="2">
                  <c:v>47.4197382852936</c:v>
                </c:pt>
                <c:pt idx="3">
                  <c:v>45.46771133352073</c:v>
                </c:pt>
                <c:pt idx="4">
                  <c:v>43.57965636485142</c:v>
                </c:pt>
                <c:pt idx="5">
                  <c:v>41.7534768843482</c:v>
                </c:pt>
                <c:pt idx="6">
                  <c:v>39.98714510357306</c:v>
                </c:pt>
                <c:pt idx="7">
                  <c:v>38.27869968893256</c:v>
                </c:pt>
                <c:pt idx="8">
                  <c:v>36.62624358381439</c:v>
                </c:pt>
                <c:pt idx="9">
                  <c:v>35.02794190209698</c:v>
                </c:pt>
                <c:pt idx="10">
                  <c:v>33.48201989069321</c:v>
                </c:pt>
                <c:pt idx="11">
                  <c:v>31.98676095886584</c:v>
                </c:pt>
                <c:pt idx="12">
                  <c:v>30.54050477212632</c:v>
                </c:pt>
                <c:pt idx="13">
                  <c:v>29.14164540860047</c:v>
                </c:pt>
                <c:pt idx="14">
                  <c:v>27.78862957581402</c:v>
                </c:pt>
                <c:pt idx="15">
                  <c:v>26.47995488591765</c:v>
                </c:pt>
                <c:pt idx="16">
                  <c:v>25.21416818743661</c:v>
                </c:pt>
                <c:pt idx="17">
                  <c:v>23.98986395169226</c:v>
                </c:pt>
                <c:pt idx="18">
                  <c:v>22.80568271210404</c:v>
                </c:pt>
                <c:pt idx="19">
                  <c:v>21.66030955463872</c:v>
                </c:pt>
                <c:pt idx="20">
                  <c:v>20.5524726577307</c:v>
                </c:pt>
                <c:pt idx="21">
                  <c:v>19.4809418800523</c:v>
                </c:pt>
                <c:pt idx="22">
                  <c:v>18.44452739456564</c:v>
                </c:pt>
                <c:pt idx="23">
                  <c:v>17.44207836733948</c:v>
                </c:pt>
                <c:pt idx="24">
                  <c:v>16.47248167966409</c:v>
                </c:pt>
                <c:pt idx="25">
                  <c:v>15.53466069204495</c:v>
                </c:pt>
                <c:pt idx="26">
                  <c:v>14.62757404870299</c:v>
                </c:pt>
                <c:pt idx="27">
                  <c:v>13.75021452125389</c:v>
                </c:pt>
                <c:pt idx="28">
                  <c:v>12.90160789028235</c:v>
                </c:pt>
                <c:pt idx="29">
                  <c:v>12.0808118635695</c:v>
                </c:pt>
                <c:pt idx="30">
                  <c:v>11.28691502977234</c:v>
                </c:pt>
                <c:pt idx="31">
                  <c:v>10.51903584639313</c:v>
                </c:pt>
                <c:pt idx="32">
                  <c:v>9.776321660915247</c:v>
                </c:pt>
                <c:pt idx="33">
                  <c:v>9.057947764018429</c:v>
                </c:pt>
                <c:pt idx="34">
                  <c:v>8.363116473822088</c:v>
                </c:pt>
                <c:pt idx="35">
                  <c:v>7.691056250139913</c:v>
                </c:pt>
                <c:pt idx="36">
                  <c:v>7.041020837762174</c:v>
                </c:pt>
                <c:pt idx="37">
                  <c:v>6.412288437814452</c:v>
                </c:pt>
                <c:pt idx="38">
                  <c:v>5.804160906272663</c:v>
                </c:pt>
                <c:pt idx="39">
                  <c:v>5.215962978744419</c:v>
                </c:pt>
                <c:pt idx="40">
                  <c:v>4.647041520655908</c:v>
                </c:pt>
                <c:pt idx="41">
                  <c:v>4.096764802011715</c:v>
                </c:pt>
                <c:pt idx="42">
                  <c:v>3.564521795922267</c:v>
                </c:pt>
                <c:pt idx="43">
                  <c:v>3.04972150012</c:v>
                </c:pt>
              </c:numCache>
            </c:numRef>
          </c:yVal>
          <c:smooth val="0"/>
        </c:ser>
        <c:dLbls>
          <c:showLegendKey val="0"/>
          <c:showVal val="0"/>
          <c:showCatName val="0"/>
          <c:showSerName val="0"/>
          <c:showPercent val="0"/>
          <c:showBubbleSize val="0"/>
        </c:dLbls>
        <c:axId val="2091160312"/>
        <c:axId val="2105274600"/>
      </c:scatterChart>
      <c:valAx>
        <c:axId val="2091160312"/>
        <c:scaling>
          <c:orientation val="minMax"/>
        </c:scaling>
        <c:delete val="0"/>
        <c:axPos val="b"/>
        <c:majorGridlines>
          <c:spPr>
            <a:ln w="3175">
              <a:solidFill>
                <a:srgbClr val="000000"/>
              </a:solidFill>
              <a:prstDash val="solid"/>
            </a:ln>
          </c:spPr>
        </c:majorGridlines>
        <c:title>
          <c:tx>
            <c:rich>
              <a:bodyPr/>
              <a:lstStyle/>
              <a:p>
                <a:pPr>
                  <a:defRPr sz="1400" b="1" i="0" u="none" strike="noStrike" baseline="0">
                    <a:solidFill>
                      <a:srgbClr val="000000"/>
                    </a:solidFill>
                    <a:latin typeface="Arial"/>
                    <a:ea typeface="Arial"/>
                    <a:cs typeface="Arial"/>
                  </a:defRPr>
                </a:pPr>
                <a:r>
                  <a:rPr lang="fr-FR" sz="1400"/>
                  <a:t>temps  (s)</a:t>
                </a:r>
              </a:p>
            </c:rich>
          </c:tx>
          <c:layout>
            <c:manualLayout>
              <c:xMode val="edge"/>
              <c:yMode val="edge"/>
              <c:x val="0.456580187643812"/>
              <c:y val="0.92245120774212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105274600"/>
        <c:crosses val="autoZero"/>
        <c:crossBetween val="midCat"/>
      </c:valAx>
      <c:valAx>
        <c:axId val="2105274600"/>
        <c:scaling>
          <c:orientation val="minMax"/>
          <c:min val="0.0"/>
        </c:scaling>
        <c:delete val="0"/>
        <c:axPos val="l"/>
        <c:majorGridlines>
          <c:spPr>
            <a:ln w="3175">
              <a:solidFill>
                <a:srgbClr val="000000"/>
              </a:solidFill>
              <a:prstDash val="solid"/>
            </a:ln>
          </c:spPr>
        </c:majorGridlines>
        <c:title>
          <c:tx>
            <c:rich>
              <a:bodyPr/>
              <a:lstStyle/>
              <a:p>
                <a:pPr>
                  <a:defRPr sz="1400" b="1" i="0" u="none" strike="noStrike" baseline="0">
                    <a:solidFill>
                      <a:srgbClr val="000000"/>
                    </a:solidFill>
                    <a:latin typeface="Arial"/>
                    <a:ea typeface="Arial"/>
                    <a:cs typeface="Arial"/>
                  </a:defRPr>
                </a:pPr>
                <a:r>
                  <a:rPr lang="fr-FR" sz="1400"/>
                  <a:t>position  (mm)</a:t>
                </a:r>
              </a:p>
            </c:rich>
          </c:tx>
          <c:layout>
            <c:manualLayout>
              <c:xMode val="edge"/>
              <c:yMode val="edge"/>
              <c:x val="0.00981346665874702"/>
              <c:y val="0.37950179272516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2091160312"/>
        <c:crosses val="autoZero"/>
        <c:crossBetween val="midCat"/>
      </c:valAx>
      <c:spPr>
        <a:solidFill>
          <a:srgbClr val="FFFFCC"/>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fr-FR"/>
    </a:p>
  </c:txPr>
  <c:printSettings>
    <c:headerFooter/>
    <c:pageMargins b="1.0" l="0.75" r="0.75" t="1.0" header="0.4921259845" footer="0.4921259845"/>
    <c:pageSetup paperSize="0" orientation="landscape" horizontalDpi="-4" verticalDpi="-4"/>
  </c:printSettings>
</c:chartSpace>
</file>

<file path=xl/ctrlProps/ctrlProp1.xml><?xml version="1.0" encoding="utf-8"?>
<formControlPr xmlns="http://schemas.microsoft.com/office/spreadsheetml/2009/9/main" objectType="Spin" dx="16" fmlaLink="$J$6" max="300" page="10" val="160"/>
</file>

<file path=xl/ctrlProps/ctrlProp2.xml><?xml version="1.0" encoding="utf-8"?>
<formControlPr xmlns="http://schemas.microsoft.com/office/spreadsheetml/2009/9/main" objectType="Spin" dx="16" fmlaLink="$J$114" max="100" page="10" val="29"/>
</file>

<file path=xl/ctrlProps/ctrlProp3.xml><?xml version="1.0" encoding="utf-8"?>
<formControlPr xmlns="http://schemas.microsoft.com/office/spreadsheetml/2009/9/main" objectType="Spin" dx="16" fmlaLink="$J$154" max="100" page="10" val="28"/>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4" Type="http://schemas.openxmlformats.org/officeDocument/2006/relationships/chart" Target="../charts/chart5.xml"/><Relationship Id="rId1" Type="http://schemas.openxmlformats.org/officeDocument/2006/relationships/chart" Target="../charts/chart2.xml"/><Relationship Id="rId2"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266700</xdr:colOff>
      <xdr:row>12</xdr:row>
      <xdr:rowOff>76200</xdr:rowOff>
    </xdr:from>
    <xdr:to>
      <xdr:col>8</xdr:col>
      <xdr:colOff>457200</xdr:colOff>
      <xdr:row>43</xdr:row>
      <xdr:rowOff>88900</xdr:rowOff>
    </xdr:to>
    <xdr:graphicFrame macro="">
      <xdr:nvGraphicFramePr>
        <xdr:cNvPr id="1025"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9</xdr:col>
          <xdr:colOff>88900</xdr:colOff>
          <xdr:row>4</xdr:row>
          <xdr:rowOff>88900</xdr:rowOff>
        </xdr:from>
        <xdr:to>
          <xdr:col>9</xdr:col>
          <xdr:colOff>469900</xdr:colOff>
          <xdr:row>6</xdr:row>
          <xdr:rowOff>76200</xdr:rowOff>
        </xdr:to>
        <xdr:sp macro="" textlink="">
          <xdr:nvSpPr>
            <xdr:cNvPr id="4098" name="Spinner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xdr:twoCellAnchor>
    <xdr:from>
      <xdr:col>15</xdr:col>
      <xdr:colOff>342900</xdr:colOff>
      <xdr:row>53</xdr:row>
      <xdr:rowOff>76200</xdr:rowOff>
    </xdr:from>
    <xdr:to>
      <xdr:col>25</xdr:col>
      <xdr:colOff>660400</xdr:colOff>
      <xdr:row>79</xdr:row>
      <xdr:rowOff>0</xdr:rowOff>
    </xdr:to>
    <xdr:graphicFrame macro="">
      <xdr:nvGraphicFramePr>
        <xdr:cNvPr id="4099" name="Graphique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165100</xdr:colOff>
      <xdr:row>6</xdr:row>
      <xdr:rowOff>139700</xdr:rowOff>
    </xdr:from>
    <xdr:to>
      <xdr:col>12</xdr:col>
      <xdr:colOff>152400</xdr:colOff>
      <xdr:row>12</xdr:row>
      <xdr:rowOff>88900</xdr:rowOff>
    </xdr:to>
    <xdr:sp macro="" textlink="">
      <xdr:nvSpPr>
        <xdr:cNvPr id="2936" name="Text Box 888"/>
        <xdr:cNvSpPr txBox="1">
          <a:spLocks noChangeArrowheads="1"/>
        </xdr:cNvSpPr>
      </xdr:nvSpPr>
      <xdr:spPr bwMode="auto">
        <a:xfrm>
          <a:off x="165100" y="1206500"/>
          <a:ext cx="7023100" cy="8636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r>
            <a:rPr lang="fr-FR" sz="1000" b="0" i="0" u="none" strike="noStrike" baseline="0">
              <a:solidFill>
                <a:srgbClr val="000000"/>
              </a:solidFill>
              <a:latin typeface="Arial"/>
              <a:ea typeface="Arial"/>
              <a:cs typeface="Arial"/>
            </a:rPr>
            <a:t>• On applique la transformation affine déduite de l'étalonnage (réalisé avec une origine arbitraire pour les abscisses), puis on ajoute un décalage.</a:t>
          </a:r>
        </a:p>
        <a:p>
          <a:pPr algn="l" rtl="0">
            <a:defRPr sz="1000"/>
          </a:pPr>
          <a:r>
            <a:rPr lang="fr-FR" sz="1000" b="0" i="0" u="none" strike="noStrike" baseline="0">
              <a:solidFill>
                <a:srgbClr val="000000"/>
              </a:solidFill>
              <a:latin typeface="Arial"/>
              <a:ea typeface="Arial"/>
              <a:cs typeface="Arial"/>
            </a:rPr>
            <a:t>• Le décalage correspond à la position estimée de l'équilibre sans frottement  (x</a:t>
          </a:r>
          <a:r>
            <a:rPr lang="fr-FR" sz="1000" b="0" i="0" u="none" strike="noStrike" baseline="-25000">
              <a:solidFill>
                <a:srgbClr val="000000"/>
              </a:solidFill>
              <a:latin typeface="Arial"/>
              <a:ea typeface="Arial"/>
              <a:cs typeface="Arial"/>
            </a:rPr>
            <a:t>eq</a:t>
          </a:r>
          <a:r>
            <a:rPr lang="fr-FR" sz="1000" b="0" i="0" u="none" strike="noStrike" baseline="0">
              <a:solidFill>
                <a:srgbClr val="000000"/>
              </a:solidFill>
              <a:latin typeface="Arial"/>
              <a:ea typeface="Arial"/>
              <a:cs typeface="Arial"/>
            </a:rPr>
            <a:t> = 101,2 mm)  à laquelle on ajoute un complément dû à l'intervalle d'arrêt lié au frottement solide (de façon à optimiser le "recentrage" de la courbe).</a:t>
          </a:r>
        </a:p>
        <a:p>
          <a:pPr algn="l" rtl="0">
            <a:defRPr sz="1000"/>
          </a:pPr>
          <a:r>
            <a:rPr lang="fr-FR" sz="1000" b="0" i="0" u="none" strike="noStrike" baseline="0">
              <a:solidFill>
                <a:srgbClr val="000000"/>
              </a:solidFill>
              <a:latin typeface="Arial"/>
              <a:ea typeface="Arial"/>
              <a:cs typeface="Arial"/>
            </a:rPr>
            <a:t>• La position d'équilibre est obtenue expérimentalement par une moyenne des posistions d'arrêt lors d'une série de lancers pour lesquels le frottement solide est minimisé.</a:t>
          </a:r>
        </a:p>
      </xdr:txBody>
    </xdr:sp>
    <xdr:clientData/>
  </xdr:twoCellAnchor>
  <xdr:twoCellAnchor>
    <xdr:from>
      <xdr:col>20</xdr:col>
      <xdr:colOff>355600</xdr:colOff>
      <xdr:row>48</xdr:row>
      <xdr:rowOff>25400</xdr:rowOff>
    </xdr:from>
    <xdr:to>
      <xdr:col>25</xdr:col>
      <xdr:colOff>444500</xdr:colOff>
      <xdr:row>51</xdr:row>
      <xdr:rowOff>139700</xdr:rowOff>
    </xdr:to>
    <xdr:sp macro="" textlink="">
      <xdr:nvSpPr>
        <xdr:cNvPr id="2940" name="Text Box 892"/>
        <xdr:cNvSpPr txBox="1">
          <a:spLocks noChangeArrowheads="1"/>
        </xdr:cNvSpPr>
      </xdr:nvSpPr>
      <xdr:spPr bwMode="auto">
        <a:xfrm>
          <a:off x="11887200" y="7874000"/>
          <a:ext cx="3886200" cy="6731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22860" anchor="ctr" upright="1"/>
        <a:lstStyle/>
        <a:p>
          <a:pPr algn="l" rtl="0">
            <a:lnSpc>
              <a:spcPts val="1100"/>
            </a:lnSpc>
            <a:defRPr sz="1000"/>
          </a:pPr>
          <a:r>
            <a:rPr lang="fr-FR" sz="1000" b="0" i="0" u="none" strike="noStrike" baseline="0">
              <a:solidFill>
                <a:srgbClr val="000000"/>
              </a:solidFill>
              <a:latin typeface="Arial"/>
              <a:ea typeface="Arial"/>
              <a:cs typeface="Arial"/>
            </a:rPr>
            <a:t>• La pseudopériode est mesurable avec une bonne précision</a:t>
          </a:r>
        </a:p>
        <a:p>
          <a:pPr algn="l" rtl="0">
            <a:lnSpc>
              <a:spcPts val="1100"/>
            </a:lnSpc>
            <a:defRPr sz="1000"/>
          </a:pPr>
          <a:r>
            <a:rPr lang="fr-FR" sz="1000" b="0" i="0" u="none" strike="noStrike" baseline="0">
              <a:solidFill>
                <a:srgbClr val="000000"/>
              </a:solidFill>
              <a:latin typeface="Arial"/>
              <a:ea typeface="Arial"/>
              <a:cs typeface="Arial"/>
            </a:rPr>
            <a:t>• L'amortissement visqueux n'est pas assez grand pour augmenter notablement la pseudopériode ; cette dernière a une valeur compatible avec la période propre théorique</a:t>
          </a:r>
        </a:p>
      </xdr:txBody>
    </xdr:sp>
    <xdr:clientData/>
  </xdr:twoCellAnchor>
  <xdr:twoCellAnchor>
    <xdr:from>
      <xdr:col>15</xdr:col>
      <xdr:colOff>114300</xdr:colOff>
      <xdr:row>5</xdr:row>
      <xdr:rowOff>38100</xdr:rowOff>
    </xdr:from>
    <xdr:to>
      <xdr:col>26</xdr:col>
      <xdr:colOff>342900</xdr:colOff>
      <xdr:row>33</xdr:row>
      <xdr:rowOff>38100</xdr:rowOff>
    </xdr:to>
    <xdr:graphicFrame macro="">
      <xdr:nvGraphicFramePr>
        <xdr:cNvPr id="7" name="Graphique -10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88900</xdr:colOff>
      <xdr:row>98</xdr:row>
      <xdr:rowOff>0</xdr:rowOff>
    </xdr:from>
    <xdr:to>
      <xdr:col>26</xdr:col>
      <xdr:colOff>228600</xdr:colOff>
      <xdr:row>127</xdr:row>
      <xdr:rowOff>76200</xdr:rowOff>
    </xdr:to>
    <xdr:graphicFrame macro="">
      <xdr:nvGraphicFramePr>
        <xdr:cNvPr id="8" name="Graphique -10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15</xdr:col>
      <xdr:colOff>177800</xdr:colOff>
      <xdr:row>85</xdr:row>
      <xdr:rowOff>139700</xdr:rowOff>
    </xdr:from>
    <xdr:to>
      <xdr:col>26</xdr:col>
      <xdr:colOff>152400</xdr:colOff>
      <xdr:row>95</xdr:row>
      <xdr:rowOff>114300</xdr:rowOff>
    </xdr:to>
    <xdr:sp macro="" textlink="">
      <xdr:nvSpPr>
        <xdr:cNvPr id="2" name="Text Box -1016"/>
        <xdr:cNvSpPr txBox="1">
          <a:spLocks noChangeArrowheads="1"/>
        </xdr:cNvSpPr>
      </xdr:nvSpPr>
      <xdr:spPr bwMode="auto">
        <a:xfrm>
          <a:off x="8686800" y="13728700"/>
          <a:ext cx="7620000" cy="14986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22860" rIns="0" bIns="22860" anchor="ctr" upright="1"/>
        <a:lstStyle/>
        <a:p>
          <a:pPr algn="l" rtl="0">
            <a:lnSpc>
              <a:spcPts val="1100"/>
            </a:lnSpc>
            <a:defRPr sz="1000"/>
          </a:pPr>
          <a:r>
            <a:rPr lang="fr-FR" sz="1000" b="0" i="0" u="none" strike="noStrike" baseline="0">
              <a:solidFill>
                <a:srgbClr val="000000"/>
              </a:solidFill>
              <a:latin typeface="Arial"/>
              <a:ea typeface="Arial"/>
              <a:cs typeface="Arial"/>
            </a:rPr>
            <a:t>• Le début de la courbe semble compatible avec un amortisement exponentiel.</a:t>
          </a:r>
        </a:p>
        <a:p>
          <a:pPr algn="l" rtl="0">
            <a:defRPr sz="1000"/>
          </a:pPr>
          <a:r>
            <a:rPr lang="fr-FR" sz="1000" b="0" i="0" u="none" strike="noStrike" baseline="0">
              <a:solidFill>
                <a:srgbClr val="000000"/>
              </a:solidFill>
              <a:latin typeface="Arial"/>
              <a:ea typeface="Arial"/>
              <a:cs typeface="Arial"/>
            </a:rPr>
            <a:t>• Le coefficient de décroissance </a:t>
          </a:r>
          <a:r>
            <a:rPr lang="fr-FR" sz="1000" b="0" i="0" u="none" strike="noStrike" baseline="0">
              <a:solidFill>
                <a:srgbClr val="000000"/>
              </a:solidFill>
              <a:latin typeface="Symbol"/>
              <a:ea typeface="Symbol"/>
              <a:cs typeface="Symbol"/>
            </a:rPr>
            <a:t>a</a:t>
          </a:r>
          <a:r>
            <a:rPr lang="fr-FR" sz="1000" b="0" i="0" u="none" strike="noStrike" baseline="0">
              <a:solidFill>
                <a:srgbClr val="000000"/>
              </a:solidFill>
              <a:latin typeface="Arial"/>
              <a:ea typeface="Arial"/>
              <a:cs typeface="Arial"/>
            </a:rPr>
            <a:t> = 0,2098 s</a:t>
          </a:r>
          <a:r>
            <a:rPr lang="fr-FR" sz="1000" b="0" i="0" u="none" strike="noStrike" baseline="30000">
              <a:solidFill>
                <a:srgbClr val="000000"/>
              </a:solidFill>
              <a:latin typeface="Arial"/>
              <a:ea typeface="Arial"/>
              <a:cs typeface="Arial"/>
            </a:rPr>
            <a:t>-1</a:t>
          </a:r>
          <a:r>
            <a:rPr lang="fr-FR" sz="1000" b="0" i="0" u="none" strike="noStrike" baseline="0">
              <a:solidFill>
                <a:srgbClr val="000000"/>
              </a:solidFill>
              <a:latin typeface="Arial"/>
              <a:ea typeface="Arial"/>
              <a:cs typeface="Arial"/>
            </a:rPr>
            <a:t>  correspond à un coefficient de frottement visqueux  </a:t>
          </a:r>
          <a:r>
            <a:rPr lang="fr-FR" sz="1000" b="0" i="0" u="none" strike="noStrike" baseline="0">
              <a:solidFill>
                <a:srgbClr val="000000"/>
              </a:solidFill>
              <a:latin typeface="Symbol"/>
              <a:ea typeface="Symbol"/>
              <a:cs typeface="Symbol"/>
            </a:rPr>
            <a:t>l</a:t>
          </a:r>
          <a:r>
            <a:rPr lang="fr-FR" sz="1000" b="0" i="0" u="none" strike="noStrike" baseline="0">
              <a:solidFill>
                <a:srgbClr val="000000"/>
              </a:solidFill>
              <a:latin typeface="Arial"/>
              <a:ea typeface="Arial"/>
              <a:cs typeface="Arial"/>
            </a:rPr>
            <a:t> = 2m</a:t>
          </a:r>
          <a:r>
            <a:rPr lang="fr-FR" sz="1000" b="0" i="0" u="none" strike="noStrike" baseline="0">
              <a:solidFill>
                <a:srgbClr val="000000"/>
              </a:solidFill>
              <a:latin typeface="Symbol"/>
              <a:ea typeface="Symbol"/>
              <a:cs typeface="Symbol"/>
            </a:rPr>
            <a:t>a</a:t>
          </a:r>
          <a:r>
            <a:rPr lang="fr-FR" sz="1000" b="0" i="0" u="none" strike="noStrike" baseline="0">
              <a:solidFill>
                <a:srgbClr val="000000"/>
              </a:solidFill>
              <a:latin typeface="Arial"/>
              <a:ea typeface="Arial"/>
              <a:cs typeface="Arial"/>
            </a:rPr>
            <a:t> = 4,04.10</a:t>
          </a:r>
          <a:r>
            <a:rPr lang="fr-FR" sz="1000" b="0" i="0" u="none" strike="noStrike" baseline="30000">
              <a:solidFill>
                <a:srgbClr val="000000"/>
              </a:solidFill>
              <a:latin typeface="Arial"/>
              <a:ea typeface="Arial"/>
              <a:cs typeface="Arial"/>
            </a:rPr>
            <a:t>-2</a:t>
          </a:r>
          <a:r>
            <a:rPr lang="fr-FR" sz="1000" b="0" i="0" u="none" strike="noStrike" baseline="0">
              <a:solidFill>
                <a:srgbClr val="000000"/>
              </a:solidFill>
              <a:latin typeface="Arial"/>
              <a:ea typeface="Arial"/>
              <a:cs typeface="Arial"/>
            </a:rPr>
            <a:t> kg.s</a:t>
          </a:r>
          <a:r>
            <a:rPr lang="fr-FR" sz="1000" b="0" i="0" u="none" strike="noStrike" baseline="30000">
              <a:solidFill>
                <a:srgbClr val="000000"/>
              </a:solidFill>
              <a:latin typeface="Arial"/>
              <a:ea typeface="Arial"/>
              <a:cs typeface="Arial"/>
            </a:rPr>
            <a:t>-1</a:t>
          </a:r>
          <a:r>
            <a:rPr lang="fr-FR" sz="1000" b="0" i="0" u="none" strike="noStrike" baseline="0">
              <a:solidFill>
                <a:srgbClr val="000000"/>
              </a:solidFill>
              <a:latin typeface="Arial"/>
              <a:ea typeface="Arial"/>
              <a:cs typeface="Arial"/>
            </a:rPr>
            <a:t>.</a:t>
          </a:r>
        </a:p>
        <a:p>
          <a:pPr algn="l" rtl="0">
            <a:lnSpc>
              <a:spcPts val="1100"/>
            </a:lnSpc>
            <a:defRPr sz="1000"/>
          </a:pPr>
          <a:r>
            <a:rPr lang="fr-FR" sz="1000" b="0" i="0" u="none" strike="noStrike" baseline="0">
              <a:solidFill>
                <a:srgbClr val="000000"/>
              </a:solidFill>
              <a:latin typeface="Arial"/>
              <a:ea typeface="Arial"/>
              <a:cs typeface="Arial"/>
            </a:rPr>
            <a:t>• Ce frottement est prépondérant tant que la vitesse moyenne (en norme) est assez grande pour qu'il soit supérieur au frottement solide (estimé dans la suite à ≈ 7 mN).</a:t>
          </a:r>
        </a:p>
        <a:p>
          <a:pPr algn="l" rtl="0">
            <a:defRPr sz="1000"/>
          </a:pPr>
          <a:r>
            <a:rPr lang="fr-FR" sz="1000" b="0" i="0" u="none" strike="noStrike" baseline="0">
              <a:solidFill>
                <a:srgbClr val="000000"/>
              </a:solidFill>
              <a:latin typeface="Arial"/>
              <a:ea typeface="Arial"/>
              <a:cs typeface="Arial"/>
            </a:rPr>
            <a:t>• L'ordre de grandeur de cette vitesse est  v</a:t>
          </a:r>
          <a:r>
            <a:rPr lang="fr-FR" sz="1000" b="0" i="0" u="none" strike="noStrike" baseline="-25000">
              <a:solidFill>
                <a:srgbClr val="000000"/>
              </a:solidFill>
              <a:latin typeface="Arial"/>
              <a:ea typeface="Arial"/>
              <a:cs typeface="Arial"/>
            </a:rPr>
            <a:t>m</a:t>
          </a:r>
          <a:r>
            <a:rPr lang="fr-FR" sz="1000" b="0" i="0" u="none" strike="noStrike" baseline="0">
              <a:solidFill>
                <a:srgbClr val="000000"/>
              </a:solidFill>
              <a:latin typeface="Arial"/>
              <a:ea typeface="Arial"/>
              <a:cs typeface="Arial"/>
            </a:rPr>
            <a:t> ≈ f/</a:t>
          </a:r>
          <a:r>
            <a:rPr lang="fr-FR" sz="1000" b="0" i="0" u="none" strike="noStrike" baseline="0">
              <a:solidFill>
                <a:srgbClr val="000000"/>
              </a:solidFill>
              <a:latin typeface="Symbol"/>
              <a:ea typeface="Symbol"/>
              <a:cs typeface="Symbol"/>
            </a:rPr>
            <a:t>l</a:t>
          </a:r>
          <a:r>
            <a:rPr lang="fr-FR" sz="1000" b="0" i="0" u="none" strike="noStrike" baseline="0">
              <a:solidFill>
                <a:srgbClr val="000000"/>
              </a:solidFill>
              <a:latin typeface="Arial"/>
              <a:ea typeface="Arial"/>
              <a:cs typeface="Arial"/>
            </a:rPr>
            <a:t> = 0,17 m.s</a:t>
          </a:r>
          <a:r>
            <a:rPr lang="fr-FR" sz="1000" b="0" i="0" u="none" strike="noStrike" baseline="30000">
              <a:solidFill>
                <a:srgbClr val="000000"/>
              </a:solidFill>
              <a:latin typeface="Arial"/>
              <a:ea typeface="Arial"/>
              <a:cs typeface="Arial"/>
            </a:rPr>
            <a:t>-1</a:t>
          </a:r>
          <a:r>
            <a:rPr lang="fr-FR" sz="1000" b="0" i="0" u="none" strike="noStrike" baseline="0">
              <a:solidFill>
                <a:srgbClr val="000000"/>
              </a:solidFill>
              <a:latin typeface="Arial"/>
              <a:ea typeface="Arial"/>
              <a:cs typeface="Arial"/>
            </a:rPr>
            <a:t>.  La partie la plus importante du travail étant effectuée pour les plus grandes vitesses (au voisinage de la position d'équilibre), cela correspond à une amplitude  X</a:t>
          </a:r>
          <a:r>
            <a:rPr lang="fr-FR" sz="1000" b="0" i="0" u="none" strike="noStrike" baseline="-25000">
              <a:solidFill>
                <a:srgbClr val="000000"/>
              </a:solidFill>
              <a:latin typeface="Arial"/>
              <a:ea typeface="Arial"/>
              <a:cs typeface="Arial"/>
            </a:rPr>
            <a:t>m</a:t>
          </a:r>
          <a:r>
            <a:rPr lang="fr-FR" sz="1000" b="0" i="0" u="none" strike="noStrike" baseline="0">
              <a:solidFill>
                <a:srgbClr val="000000"/>
              </a:solidFill>
              <a:latin typeface="Arial"/>
              <a:ea typeface="Arial"/>
              <a:cs typeface="Arial"/>
            </a:rPr>
            <a:t> ≥ v</a:t>
          </a:r>
          <a:r>
            <a:rPr lang="fr-FR" sz="1000" b="0" i="0" u="none" strike="noStrike" baseline="-25000">
              <a:solidFill>
                <a:srgbClr val="000000"/>
              </a:solidFill>
              <a:latin typeface="Arial"/>
              <a:ea typeface="Arial"/>
              <a:cs typeface="Arial"/>
            </a:rPr>
            <a:t>m</a:t>
          </a:r>
          <a:r>
            <a:rPr lang="fr-FR" sz="1000" b="0" i="0" u="none" strike="noStrike" baseline="0">
              <a:solidFill>
                <a:srgbClr val="000000"/>
              </a:solidFill>
              <a:latin typeface="Arial"/>
              <a:ea typeface="Arial"/>
              <a:cs typeface="Arial"/>
            </a:rPr>
            <a:t>/</a:t>
          </a:r>
          <a:r>
            <a:rPr lang="fr-FR" sz="1000" b="0" i="0" u="none" strike="noStrike" baseline="0">
              <a:solidFill>
                <a:srgbClr val="000000"/>
              </a:solidFill>
              <a:latin typeface="Symbol"/>
              <a:ea typeface="Symbol"/>
              <a:cs typeface="Symbol"/>
            </a:rPr>
            <a:t>w</a:t>
          </a:r>
          <a:r>
            <a:rPr lang="fr-FR" sz="1000" b="0" i="0" u="none" strike="noStrike" baseline="0">
              <a:solidFill>
                <a:srgbClr val="000000"/>
              </a:solidFill>
              <a:latin typeface="Arial"/>
              <a:ea typeface="Arial"/>
              <a:cs typeface="Arial"/>
            </a:rPr>
            <a:t> ≈ 13 mm. • L'interprétation peut donc sembler plausible, mais le calcul de la décroissance théorique (correspondant à un terme de frottement solide ajusté manuellement) ne conduit pas à une courbe pleinement convaincante : le changement de frottement prépondérant semble expérimentalement plus brutal.</a:t>
          </a:r>
        </a:p>
      </xdr:txBody>
    </xdr:sp>
    <xdr:clientData/>
  </xdr:twoCellAnchor>
  <xdr:twoCellAnchor>
    <xdr:from>
      <xdr:col>15</xdr:col>
      <xdr:colOff>101600</xdr:colOff>
      <xdr:row>139</xdr:row>
      <xdr:rowOff>114300</xdr:rowOff>
    </xdr:from>
    <xdr:to>
      <xdr:col>26</xdr:col>
      <xdr:colOff>215900</xdr:colOff>
      <xdr:row>169</xdr:row>
      <xdr:rowOff>0</xdr:rowOff>
    </xdr:to>
    <xdr:graphicFrame macro="">
      <xdr:nvGraphicFramePr>
        <xdr:cNvPr id="9" name="Graphique -10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15</xdr:col>
      <xdr:colOff>266700</xdr:colOff>
      <xdr:row>129</xdr:row>
      <xdr:rowOff>25400</xdr:rowOff>
    </xdr:from>
    <xdr:to>
      <xdr:col>26</xdr:col>
      <xdr:colOff>114300</xdr:colOff>
      <xdr:row>138</xdr:row>
      <xdr:rowOff>76200</xdr:rowOff>
    </xdr:to>
    <xdr:sp macro="" textlink="">
      <xdr:nvSpPr>
        <xdr:cNvPr id="10" name="Text Box -1014"/>
        <xdr:cNvSpPr txBox="1">
          <a:spLocks noChangeArrowheads="1"/>
        </xdr:cNvSpPr>
      </xdr:nvSpPr>
      <xdr:spPr bwMode="auto">
        <a:xfrm>
          <a:off x="8775700" y="20447000"/>
          <a:ext cx="7493000" cy="1422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22860" rIns="0" bIns="22860" anchor="ctr" upright="1"/>
        <a:lstStyle/>
        <a:p>
          <a:pPr algn="l" rtl="0">
            <a:defRPr sz="1000"/>
          </a:pPr>
          <a:r>
            <a:rPr lang="fr-FR" sz="1000" b="0" i="0" u="none" strike="noStrike" baseline="0">
              <a:solidFill>
                <a:srgbClr val="000000"/>
              </a:solidFill>
              <a:latin typeface="Arial"/>
              <a:ea typeface="Arial"/>
              <a:cs typeface="Arial"/>
            </a:rPr>
            <a:t>• La fin de la courbe semble compatible avec un amortissement linéaire.</a:t>
          </a:r>
        </a:p>
        <a:p>
          <a:pPr algn="l" rtl="0">
            <a:defRPr sz="1000"/>
          </a:pPr>
          <a:r>
            <a:rPr lang="fr-FR" sz="1000" b="0" i="0" u="none" strike="noStrike" baseline="0">
              <a:solidFill>
                <a:srgbClr val="000000"/>
              </a:solidFill>
              <a:latin typeface="Arial"/>
              <a:ea typeface="Arial"/>
              <a:cs typeface="Arial"/>
            </a:rPr>
            <a:t>◊ remarque : on vérifie que la linéarité n'est pas artificielle (dûe à des variations faibles) en constatant que la limite est compatible avec l'arrêt.</a:t>
          </a:r>
        </a:p>
        <a:p>
          <a:pPr algn="l" rtl="0">
            <a:defRPr sz="1000"/>
          </a:pPr>
          <a:r>
            <a:rPr lang="fr-FR" sz="1000" b="0" i="0" u="none" strike="noStrike" baseline="0">
              <a:solidFill>
                <a:srgbClr val="000000"/>
              </a:solidFill>
              <a:latin typeface="Arial"/>
              <a:ea typeface="Arial"/>
              <a:cs typeface="Arial"/>
            </a:rPr>
            <a:t>• Le coefficient de décroissance  </a:t>
          </a:r>
          <a:r>
            <a:rPr lang="fr-FR" sz="1000" b="0" i="0" u="none" strike="noStrike" baseline="0">
              <a:solidFill>
                <a:srgbClr val="000000"/>
              </a:solidFill>
              <a:latin typeface="Symbol"/>
              <a:ea typeface="Symbol"/>
              <a:cs typeface="Symbol"/>
            </a:rPr>
            <a:t>b</a:t>
          </a:r>
          <a:r>
            <a:rPr lang="fr-FR" sz="1000" b="0" i="0" u="none" strike="noStrike" baseline="0">
              <a:solidFill>
                <a:srgbClr val="000000"/>
              </a:solidFill>
              <a:latin typeface="Arial"/>
              <a:ea typeface="Arial"/>
              <a:cs typeface="Arial"/>
            </a:rPr>
            <a:t> = 3,3715 mm.s</a:t>
          </a:r>
          <a:r>
            <a:rPr lang="fr-FR" sz="1000" b="0" i="0" u="none" strike="noStrike" baseline="30000">
              <a:solidFill>
                <a:srgbClr val="000000"/>
              </a:solidFill>
              <a:latin typeface="Arial"/>
              <a:ea typeface="Arial"/>
              <a:cs typeface="Arial"/>
            </a:rPr>
            <a:t>-1</a:t>
          </a:r>
          <a:r>
            <a:rPr lang="fr-FR" sz="1000" b="0" i="0" u="none" strike="noStrike" baseline="0">
              <a:solidFill>
                <a:srgbClr val="000000"/>
              </a:solidFill>
              <a:latin typeface="Arial"/>
              <a:ea typeface="Arial"/>
              <a:cs typeface="Arial"/>
            </a:rPr>
            <a:t> = 4f/kT  correspond à un frottement solide  f = 0,5</a:t>
          </a:r>
          <a:r>
            <a:rPr lang="fr-FR" sz="1000" b="0" i="0" u="none" strike="noStrike" baseline="0">
              <a:solidFill>
                <a:srgbClr val="000000"/>
              </a:solidFill>
              <a:latin typeface="Symbol"/>
              <a:ea typeface="Symbol"/>
              <a:cs typeface="Symbol"/>
            </a:rPr>
            <a:t>bp</a:t>
          </a:r>
          <a:r>
            <a:rPr lang="fr-FR" sz="1000" b="0" i="0" u="none" strike="noStrike" baseline="0">
              <a:solidFill>
                <a:srgbClr val="000000"/>
              </a:solidFill>
              <a:latin typeface="Arial"/>
              <a:ea typeface="Arial"/>
              <a:cs typeface="Arial"/>
            </a:rPr>
            <a:t>√(km) = 7 mN.</a:t>
          </a:r>
        </a:p>
        <a:p>
          <a:pPr algn="l" rtl="0">
            <a:lnSpc>
              <a:spcPts val="1100"/>
            </a:lnSpc>
            <a:defRPr sz="1000"/>
          </a:pPr>
          <a:r>
            <a:rPr lang="fr-FR" sz="1000" b="0" i="0" u="none" strike="noStrike" baseline="0">
              <a:solidFill>
                <a:srgbClr val="000000"/>
              </a:solidFill>
              <a:latin typeface="Arial"/>
              <a:ea typeface="Arial"/>
              <a:cs typeface="Arial"/>
            </a:rPr>
            <a:t>• Ce frottement devient prépondérant vers la fin des oscillations, lorsque la vitesse moyenne assez faible (en norme) donne un frottement fluide visqueux inférieur.</a:t>
          </a:r>
        </a:p>
        <a:p>
          <a:pPr algn="l" rtl="0">
            <a:defRPr sz="1000"/>
          </a:pPr>
          <a:r>
            <a:rPr lang="fr-FR" sz="1000" b="0" i="0" u="none" strike="noStrike" baseline="0">
              <a:solidFill>
                <a:srgbClr val="000000"/>
              </a:solidFill>
              <a:latin typeface="Arial"/>
              <a:ea typeface="Arial"/>
              <a:cs typeface="Arial"/>
            </a:rPr>
            <a:t>• L'interprétation peut donc sembler plausible, mais le calcul de la décroissance théorique (correspondant à un terme de frottement fluide ajusté manuellement) ne conduit pas à une courbe pleinement convaincante : le changement de frottement prépondérant semble expérimentalement plus brutal.</a:t>
          </a:r>
        </a:p>
      </xdr:txBody>
    </xdr:sp>
    <xdr:clientData/>
  </xdr:twoCellAnchor>
  <mc:AlternateContent xmlns:mc="http://schemas.openxmlformats.org/markup-compatibility/2006">
    <mc:Choice xmlns:a14="http://schemas.microsoft.com/office/drawing/2010/main" Requires="a14">
      <xdr:twoCellAnchor>
        <xdr:from>
          <xdr:col>9</xdr:col>
          <xdr:colOff>114300</xdr:colOff>
          <xdr:row>112</xdr:row>
          <xdr:rowOff>139700</xdr:rowOff>
        </xdr:from>
        <xdr:to>
          <xdr:col>9</xdr:col>
          <xdr:colOff>520700</xdr:colOff>
          <xdr:row>114</xdr:row>
          <xdr:rowOff>76200</xdr:rowOff>
        </xdr:to>
        <xdr:sp macro="" textlink="">
          <xdr:nvSpPr>
            <xdr:cNvPr id="4102" name="Spinner 6" hidden="1">
              <a:extLst>
                <a:ext uri="{63B3BB69-23CF-44E3-9099-C40C66FF867C}">
                  <a14:compatExt spid="_x0000_s41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114300</xdr:colOff>
          <xdr:row>152</xdr:row>
          <xdr:rowOff>127000</xdr:rowOff>
        </xdr:from>
        <xdr:to>
          <xdr:col>9</xdr:col>
          <xdr:colOff>508000</xdr:colOff>
          <xdr:row>154</xdr:row>
          <xdr:rowOff>88900</xdr:rowOff>
        </xdr:to>
        <xdr:sp macro="" textlink="">
          <xdr:nvSpPr>
            <xdr:cNvPr id="4106" name="Spinner 10" hidden="1">
              <a:extLst>
                <a:ext uri="{63B3BB69-23CF-44E3-9099-C40C66FF867C}">
                  <a14:compatExt spid="_x0000_s4106"/>
                </a:ext>
              </a:extLst>
            </xdr:cNvPr>
            <xdr:cNvSpPr/>
          </xdr:nvSpPr>
          <xdr:spPr>
            <a:xfrm>
              <a:off x="0" y="0"/>
              <a:ext cx="0" cy="0"/>
            </a:xfrm>
            <a:prstGeom prst="rect">
              <a:avLst/>
            </a:prstGeom>
          </xdr:spPr>
        </xdr:sp>
        <xdr:clientData/>
      </xdr:twoCellAnchor>
    </mc:Choice>
    <mc:Fallback/>
  </mc:AlternateContent>
  <xdr:twoCellAnchor editAs="oneCell">
    <xdr:from>
      <xdr:col>15</xdr:col>
      <xdr:colOff>266700</xdr:colOff>
      <xdr:row>173</xdr:row>
      <xdr:rowOff>25400</xdr:rowOff>
    </xdr:from>
    <xdr:to>
      <xdr:col>26</xdr:col>
      <xdr:colOff>114300</xdr:colOff>
      <xdr:row>182</xdr:row>
      <xdr:rowOff>76200</xdr:rowOff>
    </xdr:to>
    <xdr:sp macro="" textlink="">
      <xdr:nvSpPr>
        <xdr:cNvPr id="4109" name="Text Box 13"/>
        <xdr:cNvSpPr txBox="1">
          <a:spLocks noChangeArrowheads="1"/>
        </xdr:cNvSpPr>
      </xdr:nvSpPr>
      <xdr:spPr bwMode="auto">
        <a:xfrm>
          <a:off x="8775700" y="27279600"/>
          <a:ext cx="7493000" cy="14224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8"/>
          </a:solidFill>
          <a:miter lim="800000"/>
          <a:headEnd/>
          <a:tailEnd/>
        </a:ln>
      </xdr:spPr>
      <xdr:txBody>
        <a:bodyPr vertOverflow="clip" wrap="square" lIns="27432" tIns="22860" rIns="0" bIns="22860" anchor="ctr" upright="1"/>
        <a:lstStyle/>
        <a:p>
          <a:pPr algn="l" rtl="0">
            <a:lnSpc>
              <a:spcPts val="1100"/>
            </a:lnSpc>
            <a:defRPr sz="1000"/>
          </a:pPr>
          <a:r>
            <a:rPr lang="fr-FR" sz="1000" b="0" i="0" u="none" strike="noStrike" baseline="0">
              <a:solidFill>
                <a:srgbClr val="000000"/>
              </a:solidFill>
              <a:latin typeface="Arial"/>
              <a:ea typeface="Arial"/>
              <a:cs typeface="Arial"/>
            </a:rPr>
            <a:t>• Une transition plus brutale peut être due à un frottement fluide principalement turbulent...</a:t>
          </a:r>
        </a:p>
        <a:p>
          <a:pPr algn="l" rtl="0">
            <a:lnSpc>
              <a:spcPts val="1100"/>
            </a:lnSpc>
            <a:defRPr sz="1000"/>
          </a:pPr>
          <a:r>
            <a:rPr lang="fr-FR" sz="1000" b="0" i="0" u="none" strike="noStrike" baseline="0">
              <a:solidFill>
                <a:srgbClr val="000000"/>
              </a:solidFill>
              <a:latin typeface="Arial"/>
              <a:ea typeface="Arial"/>
              <a:cs typeface="Arial"/>
            </a:rPr>
            <a:t>• Pour ceux que cela intéresserait, on ne sait pas intégrer l'équation (non linéaire), mais tant que l'amortissement reste modéré, on peut intégrer le travail d'un frottement turbulent lors d'un quart de période sinusoïdale (peu perturbée) ; on peut ainsi en déduire l'ordre de grandeur de la perte d'énergie, donc de l'amotissement.</a:t>
          </a:r>
        </a:p>
      </xdr:txBody>
    </xdr:sp>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trlProp" Target="../ctrlProps/ctrlProp1.xml"/><Relationship Id="rId4" Type="http://schemas.openxmlformats.org/officeDocument/2006/relationships/ctrlProp" Target="../ctrlProps/ctrlProp2.xml"/><Relationship Id="rId5" Type="http://schemas.openxmlformats.org/officeDocument/2006/relationships/ctrlProp" Target="../ctrlProps/ctrlProp3.xml"/><Relationship Id="rId6" Type="http://schemas.openxmlformats.org/officeDocument/2006/relationships/comments" Target="../comments1.xml"/><Relationship Id="rId1" Type="http://schemas.openxmlformats.org/officeDocument/2006/relationships/drawing" Target="../drawings/drawing2.xml"/><Relationship Id="rId2"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E11"/>
  <sheetViews>
    <sheetView zoomScale="125" workbookViewId="0">
      <selection activeCell="K23" sqref="K23"/>
    </sheetView>
  </sheetViews>
  <sheetFormatPr baseColWidth="10" defaultRowHeight="12" x14ac:dyDescent="0"/>
  <cols>
    <col min="2" max="2" width="12.5" bestFit="1" customWidth="1"/>
    <col min="3" max="3" width="4.1640625" bestFit="1" customWidth="1"/>
    <col min="4" max="4" width="11.83203125" bestFit="1" customWidth="1"/>
    <col min="5" max="5" width="5.6640625" bestFit="1" customWidth="1"/>
  </cols>
  <sheetData>
    <row r="1" spans="1:5" ht="18">
      <c r="A1" s="16" t="s">
        <v>4</v>
      </c>
    </row>
    <row r="2" spans="1:5" ht="16">
      <c r="A2" s="17" t="s">
        <v>5</v>
      </c>
    </row>
    <row r="4" spans="1:5" s="3" customFormat="1">
      <c r="B4" s="18" t="s">
        <v>1</v>
      </c>
      <c r="C4" s="19" t="s">
        <v>0</v>
      </c>
      <c r="D4" s="20" t="s">
        <v>2</v>
      </c>
      <c r="E4" s="21" t="s">
        <v>0</v>
      </c>
    </row>
    <row r="5" spans="1:5">
      <c r="B5" s="4">
        <v>40</v>
      </c>
      <c r="C5" s="5">
        <v>0.5</v>
      </c>
      <c r="D5" s="6">
        <v>1.673</v>
      </c>
      <c r="E5" s="7">
        <f t="shared" ref="E5:E11" si="0">D5/100*2</f>
        <v>3.3460000000000004E-2</v>
      </c>
    </row>
    <row r="6" spans="1:5">
      <c r="B6" s="8">
        <v>60</v>
      </c>
      <c r="C6" s="9">
        <v>0.5</v>
      </c>
      <c r="D6" s="10">
        <v>2.544</v>
      </c>
      <c r="E6" s="11">
        <f t="shared" si="0"/>
        <v>5.0880000000000002E-2</v>
      </c>
    </row>
    <row r="7" spans="1:5">
      <c r="B7" s="8">
        <v>80</v>
      </c>
      <c r="C7" s="9">
        <v>0.5</v>
      </c>
      <c r="D7" s="10">
        <v>3.38</v>
      </c>
      <c r="E7" s="11">
        <f t="shared" si="0"/>
        <v>6.7599999999999993E-2</v>
      </c>
    </row>
    <row r="8" spans="1:5">
      <c r="B8" s="8">
        <v>100</v>
      </c>
      <c r="C8" s="9">
        <v>0.5</v>
      </c>
      <c r="D8" s="10">
        <v>4.2320000000000002</v>
      </c>
      <c r="E8" s="11">
        <f t="shared" si="0"/>
        <v>8.4640000000000007E-2</v>
      </c>
    </row>
    <row r="9" spans="1:5">
      <c r="B9" s="8">
        <v>120</v>
      </c>
      <c r="C9" s="9">
        <v>0.5</v>
      </c>
      <c r="D9" s="10">
        <v>5.093</v>
      </c>
      <c r="E9" s="11">
        <f t="shared" si="0"/>
        <v>0.10186000000000001</v>
      </c>
    </row>
    <row r="10" spans="1:5">
      <c r="B10" s="8">
        <v>140</v>
      </c>
      <c r="C10" s="9">
        <v>0.5</v>
      </c>
      <c r="D10" s="10">
        <v>5.9710000000000001</v>
      </c>
      <c r="E10" s="11">
        <f t="shared" si="0"/>
        <v>0.11942</v>
      </c>
    </row>
    <row r="11" spans="1:5">
      <c r="B11" s="12">
        <v>160</v>
      </c>
      <c r="C11" s="13">
        <v>0.5</v>
      </c>
      <c r="D11" s="14">
        <v>6.8550000000000004</v>
      </c>
      <c r="E11" s="15">
        <f t="shared" si="0"/>
        <v>0.1371</v>
      </c>
    </row>
  </sheetData>
  <phoneticPr fontId="0" type="noConversion"/>
  <pageMargins left="0.78740157480314965" right="0.78740157480314965" top="0.98425196850393704" bottom="0.98425196850393704" header="0.51181102362204722" footer="0.51181102362204722"/>
  <pageSetup paperSize="0" scale="90"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2950"/>
  <sheetViews>
    <sheetView tabSelected="1" topLeftCell="L124" zoomScale="125" zoomScaleNormal="125" zoomScalePageLayoutView="125" workbookViewId="0">
      <selection activeCell="AB139" sqref="AB139"/>
    </sheetView>
  </sheetViews>
  <sheetFormatPr baseColWidth="10" defaultRowHeight="12" x14ac:dyDescent="0"/>
  <cols>
    <col min="1" max="1" width="10" customWidth="1"/>
    <col min="2" max="2" width="12.1640625" bestFit="1" customWidth="1"/>
    <col min="3" max="3" width="5.1640625" bestFit="1" customWidth="1"/>
    <col min="4" max="4" width="10" bestFit="1" customWidth="1"/>
    <col min="5" max="5" width="4.6640625" bestFit="1" customWidth="1"/>
    <col min="6" max="6" width="7.83203125" customWidth="1"/>
    <col min="7" max="7" width="3.1640625" bestFit="1" customWidth="1"/>
    <col min="8" max="8" width="10" bestFit="1" customWidth="1"/>
    <col min="9" max="9" width="7.33203125" bestFit="1" customWidth="1"/>
    <col min="10" max="10" width="8.33203125" bestFit="1" customWidth="1"/>
    <col min="11" max="11" width="3.6640625" bestFit="1" customWidth="1"/>
    <col min="12" max="13" width="10" bestFit="1" customWidth="1"/>
    <col min="14" max="15" width="4.6640625" customWidth="1"/>
    <col min="17" max="17" width="7.1640625" bestFit="1" customWidth="1"/>
    <col min="18" max="18" width="4.1640625" bestFit="1" customWidth="1"/>
    <col min="20" max="20" width="6.6640625" bestFit="1" customWidth="1"/>
    <col min="21" max="21" width="10.6640625" bestFit="1" customWidth="1"/>
    <col min="22" max="22" width="6.6640625" bestFit="1" customWidth="1"/>
  </cols>
  <sheetData>
    <row r="1" spans="1:14" ht="18">
      <c r="A1" s="16" t="s">
        <v>3</v>
      </c>
    </row>
    <row r="4" spans="1:14" ht="15">
      <c r="B4" s="45" t="s">
        <v>16</v>
      </c>
      <c r="C4" s="43"/>
      <c r="D4" s="32">
        <f>AVERAGE(D2270:D2950)</f>
        <v>-0.85187940210236357</v>
      </c>
      <c r="E4" s="53">
        <f>AVERAGE(E2270:E2950)/SQRT(COUNT(E2270:E2950)-1)</f>
        <v>0.15832531521397011</v>
      </c>
      <c r="F4" s="38"/>
      <c r="G4" s="38"/>
    </row>
    <row r="5" spans="1:14">
      <c r="G5" s="55"/>
    </row>
    <row r="6" spans="1:14" ht="15">
      <c r="B6" s="45" t="s">
        <v>17</v>
      </c>
      <c r="C6" s="43"/>
      <c r="D6" s="51">
        <f>101.2+I6</f>
        <v>102.2</v>
      </c>
      <c r="E6" s="52">
        <v>0.2</v>
      </c>
      <c r="F6" s="63"/>
      <c r="G6" s="62"/>
      <c r="H6" s="45" t="s">
        <v>18</v>
      </c>
      <c r="I6" s="52">
        <f>(J6-150)/10</f>
        <v>1</v>
      </c>
      <c r="J6" s="3">
        <v>160</v>
      </c>
    </row>
    <row r="13" spans="1:14">
      <c r="B13" s="3"/>
      <c r="C13" s="3"/>
    </row>
    <row r="14" spans="1:14" ht="15">
      <c r="A14" s="1"/>
      <c r="G14" s="42"/>
      <c r="H14" s="57"/>
      <c r="I14" s="43" t="s">
        <v>8</v>
      </c>
      <c r="J14" s="43"/>
      <c r="K14" s="44"/>
    </row>
    <row r="15" spans="1:14" ht="17">
      <c r="A15" s="23" t="s">
        <v>6</v>
      </c>
      <c r="B15" s="23" t="s">
        <v>7</v>
      </c>
      <c r="C15" s="23" t="s">
        <v>0</v>
      </c>
      <c r="D15" s="23" t="s">
        <v>14</v>
      </c>
      <c r="E15" s="23" t="s">
        <v>0</v>
      </c>
      <c r="F15" s="23"/>
      <c r="G15" s="23"/>
      <c r="H15" s="23" t="s">
        <v>6</v>
      </c>
      <c r="I15" s="23" t="s">
        <v>14</v>
      </c>
      <c r="J15" s="23" t="s">
        <v>15</v>
      </c>
      <c r="K15" s="23" t="s">
        <v>0</v>
      </c>
      <c r="L15" s="23" t="s">
        <v>27</v>
      </c>
      <c r="M15" s="23" t="s">
        <v>28</v>
      </c>
      <c r="N15" s="54"/>
    </row>
    <row r="17" spans="1:14">
      <c r="A17" s="24">
        <v>0</v>
      </c>
      <c r="B17" s="26">
        <v>6.5569305399999998</v>
      </c>
      <c r="C17" s="25">
        <f>0.005*B17+2*0.078125</f>
        <v>0.1890346527</v>
      </c>
      <c r="D17" s="27">
        <f t="shared" ref="D17:D80" si="0">23.222*B17+1.3118-$D$6</f>
        <v>51.376840999880002</v>
      </c>
      <c r="E17" s="28">
        <f>23.222*C17</f>
        <v>4.3897627049994004</v>
      </c>
      <c r="F17" s="28"/>
      <c r="G17" s="56">
        <v>0</v>
      </c>
      <c r="H17" s="24">
        <f>A178</f>
        <v>0.78632478632478997</v>
      </c>
      <c r="I17" s="29">
        <f>D178</f>
        <v>55.005278499879992</v>
      </c>
      <c r="J17" s="29">
        <f t="shared" ref="J17:J31" si="1">ABS(I17)</f>
        <v>55.005278499879992</v>
      </c>
      <c r="K17" s="35">
        <f>E178</f>
        <v>4.4079048924994</v>
      </c>
      <c r="L17" s="35">
        <f>J17</f>
        <v>55.005278499879992</v>
      </c>
      <c r="M17" s="35">
        <f t="shared" ref="M17:M59" si="2">(M18+$L$156)*EXP($I$154*$M$156/2)+$L$156</f>
        <v>51.524451696953037</v>
      </c>
      <c r="N17" s="35"/>
    </row>
    <row r="18" spans="1:14">
      <c r="A18" s="24">
        <v>4.8840048840048996E-3</v>
      </c>
      <c r="B18" s="26">
        <v>6.5569305399999998</v>
      </c>
      <c r="C18" s="25">
        <f t="shared" ref="C18:C81" si="3">0.005*B18+2*0.078125</f>
        <v>0.1890346527</v>
      </c>
      <c r="D18" s="27">
        <f t="shared" si="0"/>
        <v>51.376840999880002</v>
      </c>
      <c r="E18" s="28">
        <f t="shared" ref="E18:E81" si="4">23.222*C18</f>
        <v>4.3897627049994004</v>
      </c>
      <c r="F18" s="28"/>
      <c r="G18" s="56">
        <v>1</v>
      </c>
      <c r="H18" s="24">
        <f>A222</f>
        <v>1.0012210012210001</v>
      </c>
      <c r="I18" s="29">
        <f>D222</f>
        <v>-50.21940900012001</v>
      </c>
      <c r="J18" s="29">
        <f t="shared" si="1"/>
        <v>50.21940900012001</v>
      </c>
      <c r="K18" s="35">
        <f>E222</f>
        <v>3.8817814549994001</v>
      </c>
      <c r="L18" s="35">
        <f t="shared" ref="L18:L60" si="5">(L17-$L$114)*EXP(-$I$112*$M$114/2)-$L$114</f>
        <v>52.485779621053595</v>
      </c>
      <c r="M18" s="35">
        <f t="shared" si="2"/>
        <v>49.437904749553496</v>
      </c>
      <c r="N18" s="35"/>
    </row>
    <row r="19" spans="1:14">
      <c r="A19" s="24">
        <v>9.7680097680097992E-3</v>
      </c>
      <c r="B19" s="26">
        <v>6.5569305399999998</v>
      </c>
      <c r="C19" s="25">
        <f t="shared" si="3"/>
        <v>0.1890346527</v>
      </c>
      <c r="D19" s="27">
        <f t="shared" si="0"/>
        <v>51.376840999880002</v>
      </c>
      <c r="E19" s="28">
        <f t="shared" si="4"/>
        <v>4.3897627049994004</v>
      </c>
      <c r="F19" s="28"/>
      <c r="G19" s="56">
        <v>2</v>
      </c>
      <c r="H19" s="24">
        <f>A272</f>
        <v>1.2454212454211999</v>
      </c>
      <c r="I19" s="29">
        <f>D272</f>
        <v>49.562622249879993</v>
      </c>
      <c r="J19" s="29">
        <f t="shared" si="1"/>
        <v>49.562622249879993</v>
      </c>
      <c r="K19" s="35">
        <f>E272</f>
        <v>4.3806916112494001</v>
      </c>
      <c r="L19" s="35">
        <f t="shared" si="5"/>
        <v>50.06619085922847</v>
      </c>
      <c r="M19" s="35">
        <f t="shared" si="2"/>
        <v>47.419738285293597</v>
      </c>
      <c r="N19" s="35"/>
    </row>
    <row r="20" spans="1:14">
      <c r="A20" s="24">
        <v>1.4652014652015001E-2</v>
      </c>
      <c r="B20" s="26">
        <v>6.5569305399999998</v>
      </c>
      <c r="C20" s="25">
        <f t="shared" si="3"/>
        <v>0.1890346527</v>
      </c>
      <c r="D20" s="27">
        <f t="shared" si="0"/>
        <v>51.376840999880002</v>
      </c>
      <c r="E20" s="28">
        <f t="shared" si="4"/>
        <v>4.3897627049994004</v>
      </c>
      <c r="F20" s="28"/>
      <c r="G20" s="56">
        <v>3</v>
      </c>
      <c r="H20" s="24">
        <f>A318</f>
        <v>1.4700854700854999</v>
      </c>
      <c r="I20" s="29">
        <f>D318</f>
        <v>-44.776752750120011</v>
      </c>
      <c r="J20" s="29">
        <f t="shared" si="1"/>
        <v>44.776752750120011</v>
      </c>
      <c r="K20" s="35">
        <f>E318</f>
        <v>3.9089947362494004</v>
      </c>
      <c r="L20" s="35">
        <f t="shared" si="5"/>
        <v>47.742550302945524</v>
      </c>
      <c r="M20" s="35">
        <f t="shared" si="2"/>
        <v>45.467711333520732</v>
      </c>
      <c r="N20" s="35"/>
    </row>
    <row r="21" spans="1:14">
      <c r="A21" s="24">
        <v>1.9536019536020001E-2</v>
      </c>
      <c r="B21" s="26">
        <v>6.5569305399999998</v>
      </c>
      <c r="C21" s="25">
        <f t="shared" si="3"/>
        <v>0.1890346527</v>
      </c>
      <c r="D21" s="27">
        <f t="shared" si="0"/>
        <v>51.376840999880002</v>
      </c>
      <c r="E21" s="28">
        <f t="shared" si="4"/>
        <v>4.3897627049994004</v>
      </c>
      <c r="F21" s="28"/>
      <c r="G21" s="56">
        <v>4</v>
      </c>
      <c r="H21" s="24">
        <f>A368</f>
        <v>1.7142857142857</v>
      </c>
      <c r="I21" s="29">
        <f>D368</f>
        <v>44.119965999879994</v>
      </c>
      <c r="J21" s="29">
        <f t="shared" si="1"/>
        <v>44.119965999879994</v>
      </c>
      <c r="K21" s="35">
        <f>E368</f>
        <v>4.3534783299994002</v>
      </c>
      <c r="L21" s="35">
        <f t="shared" si="5"/>
        <v>45.511053149383706</v>
      </c>
      <c r="M21" s="35">
        <f t="shared" si="2"/>
        <v>43.579656364851424</v>
      </c>
      <c r="N21" s="35"/>
    </row>
    <row r="22" spans="1:14">
      <c r="A22" s="24">
        <v>2.4420024420024E-2</v>
      </c>
      <c r="B22" s="26">
        <v>6.5569305399999998</v>
      </c>
      <c r="C22" s="25">
        <f t="shared" si="3"/>
        <v>0.1890346527</v>
      </c>
      <c r="D22" s="27">
        <f t="shared" si="0"/>
        <v>51.376840999880002</v>
      </c>
      <c r="E22" s="28">
        <f t="shared" si="4"/>
        <v>4.3897627049994004</v>
      </c>
      <c r="F22" s="28"/>
      <c r="G22" s="56">
        <v>5</v>
      </c>
      <c r="H22" s="24">
        <f>A415</f>
        <v>1.9438339438339001</v>
      </c>
      <c r="I22" s="29">
        <f>D415</f>
        <v>-39.334096500120005</v>
      </c>
      <c r="J22" s="29">
        <f t="shared" si="1"/>
        <v>39.334096500120005</v>
      </c>
      <c r="K22" s="35">
        <f>E415</f>
        <v>3.9362080174994003</v>
      </c>
      <c r="L22" s="35">
        <f t="shared" si="5"/>
        <v>43.368045474255084</v>
      </c>
      <c r="M22" s="35">
        <f t="shared" si="2"/>
        <v>41.753476884348203</v>
      </c>
      <c r="N22" s="35"/>
    </row>
    <row r="23" spans="1:14">
      <c r="A23" s="24">
        <v>2.9304029304028999E-2</v>
      </c>
      <c r="B23" s="26">
        <v>6.5569305399999998</v>
      </c>
      <c r="C23" s="25">
        <f t="shared" si="3"/>
        <v>0.1890346527</v>
      </c>
      <c r="D23" s="27">
        <f t="shared" si="0"/>
        <v>51.376840999880002</v>
      </c>
      <c r="E23" s="28">
        <f t="shared" si="4"/>
        <v>4.3897627049994004</v>
      </c>
      <c r="F23" s="28"/>
      <c r="G23" s="56">
        <v>6</v>
      </c>
      <c r="H23" s="24">
        <f>A464</f>
        <v>2.1831501831501998</v>
      </c>
      <c r="I23" s="29">
        <f>D464</f>
        <v>38.677309749879996</v>
      </c>
      <c r="J23" s="29">
        <f t="shared" si="1"/>
        <v>38.677309749879996</v>
      </c>
      <c r="K23" s="35">
        <f>E464</f>
        <v>4.3262650487494003</v>
      </c>
      <c r="L23" s="35">
        <f t="shared" si="5"/>
        <v>41.310018248753195</v>
      </c>
      <c r="M23" s="35">
        <f t="shared" si="2"/>
        <v>39.987145103573056</v>
      </c>
      <c r="N23" s="35"/>
    </row>
    <row r="24" spans="1:14">
      <c r="A24" s="24">
        <v>3.4188034188033997E-2</v>
      </c>
      <c r="B24" s="26">
        <v>6.5569305399999998</v>
      </c>
      <c r="C24" s="25">
        <f t="shared" si="3"/>
        <v>0.1890346527</v>
      </c>
      <c r="D24" s="27">
        <f t="shared" si="0"/>
        <v>51.376840999880002</v>
      </c>
      <c r="E24" s="28">
        <f t="shared" si="4"/>
        <v>4.3897627049994004</v>
      </c>
      <c r="F24" s="28"/>
      <c r="G24" s="56">
        <v>7</v>
      </c>
      <c r="H24" s="24">
        <f>A511</f>
        <v>2.4126984126984001</v>
      </c>
      <c r="I24" s="29">
        <f>D511</f>
        <v>-35.705659000119994</v>
      </c>
      <c r="J24" s="29">
        <f t="shared" si="1"/>
        <v>35.705659000119994</v>
      </c>
      <c r="K24" s="35">
        <f>E511</f>
        <v>3.9543502049994004</v>
      </c>
      <c r="L24" s="35">
        <f t="shared" si="5"/>
        <v>39.333601593757884</v>
      </c>
      <c r="M24" s="35">
        <f t="shared" si="2"/>
        <v>38.278699688932562</v>
      </c>
      <c r="N24" s="35"/>
    </row>
    <row r="25" spans="1:14">
      <c r="A25" s="24">
        <v>3.9072039072039003E-2</v>
      </c>
      <c r="B25" s="26">
        <v>6.5569305399999998</v>
      </c>
      <c r="C25" s="25">
        <f t="shared" si="3"/>
        <v>0.1890346527</v>
      </c>
      <c r="D25" s="27">
        <f t="shared" si="0"/>
        <v>51.376840999880002</v>
      </c>
      <c r="E25" s="28">
        <f t="shared" si="4"/>
        <v>4.3897627049994004</v>
      </c>
      <c r="F25" s="28"/>
      <c r="G25" s="56">
        <v>8</v>
      </c>
      <c r="H25" s="24">
        <f>A559</f>
        <v>2.6471306471306</v>
      </c>
      <c r="I25" s="29">
        <f>D559</f>
        <v>35.048872249880006</v>
      </c>
      <c r="J25" s="29">
        <f t="shared" si="1"/>
        <v>35.048872249880006</v>
      </c>
      <c r="K25" s="35">
        <f>E559</f>
        <v>4.3081228612494007</v>
      </c>
      <c r="L25" s="35">
        <f t="shared" si="5"/>
        <v>37.435559261888216</v>
      </c>
      <c r="M25" s="35">
        <f t="shared" si="2"/>
        <v>36.626243583814393</v>
      </c>
      <c r="N25" s="35"/>
    </row>
    <row r="26" spans="1:14">
      <c r="A26" s="24">
        <v>4.3956043956044001E-2</v>
      </c>
      <c r="B26" s="26">
        <v>6.5569305399999998</v>
      </c>
      <c r="C26" s="25">
        <f t="shared" si="3"/>
        <v>0.1890346527</v>
      </c>
      <c r="D26" s="27">
        <f t="shared" si="0"/>
        <v>51.376840999880002</v>
      </c>
      <c r="E26" s="28">
        <f t="shared" si="4"/>
        <v>4.3897627049994004</v>
      </c>
      <c r="F26" s="28"/>
      <c r="G26" s="56">
        <v>9</v>
      </c>
      <c r="H26" s="24">
        <f>A607</f>
        <v>2.8815628815629002</v>
      </c>
      <c r="I26" s="29">
        <f>D607</f>
        <v>-32.077221500120004</v>
      </c>
      <c r="J26" s="29">
        <f t="shared" si="1"/>
        <v>32.077221500120004</v>
      </c>
      <c r="K26" s="35">
        <f>E607</f>
        <v>3.9724923924994</v>
      </c>
      <c r="L26" s="35">
        <f t="shared" si="5"/>
        <v>35.612783338368295</v>
      </c>
      <c r="M26" s="35">
        <f t="shared" si="2"/>
        <v>35.027941902096977</v>
      </c>
      <c r="N26" s="35"/>
    </row>
    <row r="27" spans="1:14">
      <c r="A27" s="24">
        <v>4.8840048840049E-2</v>
      </c>
      <c r="B27" s="26">
        <v>6.5569305399999998</v>
      </c>
      <c r="C27" s="25">
        <f t="shared" si="3"/>
        <v>0.1890346527</v>
      </c>
      <c r="D27" s="27">
        <f t="shared" si="0"/>
        <v>51.376840999880002</v>
      </c>
      <c r="E27" s="28">
        <f t="shared" si="4"/>
        <v>4.3897627049994004</v>
      </c>
      <c r="F27" s="28"/>
      <c r="G27" s="56">
        <v>10</v>
      </c>
      <c r="H27" s="24">
        <f>A655</f>
        <v>3.1159951159951</v>
      </c>
      <c r="I27" s="29">
        <f>D655</f>
        <v>33.234653499879997</v>
      </c>
      <c r="J27" s="29">
        <f t="shared" si="1"/>
        <v>33.234653499879997</v>
      </c>
      <c r="K27" s="35">
        <f>E655</f>
        <v>4.2990517674994004</v>
      </c>
      <c r="L27" s="35">
        <f t="shared" si="5"/>
        <v>33.862289152028907</v>
      </c>
      <c r="M27" s="35">
        <f t="shared" si="2"/>
        <v>33.482019890693209</v>
      </c>
      <c r="N27" s="35"/>
    </row>
    <row r="28" spans="1:14">
      <c r="A28" s="24">
        <v>5.3724053724053998E-2</v>
      </c>
      <c r="B28" s="26">
        <v>6.5569305399999998</v>
      </c>
      <c r="C28" s="25">
        <f t="shared" si="3"/>
        <v>0.1890346527</v>
      </c>
      <c r="D28" s="27">
        <f t="shared" si="0"/>
        <v>51.376840999880002</v>
      </c>
      <c r="E28" s="28">
        <f t="shared" si="4"/>
        <v>4.3897627049994004</v>
      </c>
      <c r="F28" s="28"/>
      <c r="G28" s="56">
        <v>11</v>
      </c>
      <c r="H28" s="24">
        <f>A702</f>
        <v>3.3455433455432999</v>
      </c>
      <c r="I28" s="29">
        <f>D702</f>
        <v>-30.263002750119995</v>
      </c>
      <c r="J28" s="29">
        <f t="shared" si="1"/>
        <v>30.263002750119995</v>
      </c>
      <c r="K28" s="35">
        <f>E702</f>
        <v>3.9815634862494003</v>
      </c>
      <c r="L28" s="35">
        <f t="shared" si="5"/>
        <v>32.181210388112206</v>
      </c>
      <c r="M28" s="35">
        <f t="shared" si="2"/>
        <v>31.986760958865844</v>
      </c>
      <c r="N28" s="35"/>
    </row>
    <row r="29" spans="1:14">
      <c r="A29" s="24">
        <v>5.8608058608058997E-2</v>
      </c>
      <c r="B29" s="26">
        <v>6.5569305399999998</v>
      </c>
      <c r="C29" s="25">
        <f t="shared" si="3"/>
        <v>0.1890346527</v>
      </c>
      <c r="D29" s="27">
        <f t="shared" si="0"/>
        <v>51.376840999880002</v>
      </c>
      <c r="E29" s="28">
        <f t="shared" si="4"/>
        <v>4.3897627049994004</v>
      </c>
      <c r="F29" s="28"/>
      <c r="G29" s="56">
        <v>12</v>
      </c>
      <c r="H29" s="24">
        <f>A750</f>
        <v>3.5799755799756001</v>
      </c>
      <c r="I29" s="29">
        <f>D750</f>
        <v>29.606215999880007</v>
      </c>
      <c r="J29" s="29">
        <f t="shared" si="1"/>
        <v>29.606215999880007</v>
      </c>
      <c r="K29" s="35">
        <f>E750</f>
        <v>4.2809095799993999</v>
      </c>
      <c r="L29" s="35">
        <f t="shared" si="5"/>
        <v>30.566794394876908</v>
      </c>
      <c r="M29" s="35">
        <f t="shared" si="2"/>
        <v>30.540504772126315</v>
      </c>
      <c r="N29" s="35"/>
    </row>
    <row r="30" spans="1:14">
      <c r="A30" s="24">
        <v>6.3492063492063003E-2</v>
      </c>
      <c r="B30" s="26">
        <v>6.5569305399999998</v>
      </c>
      <c r="C30" s="25">
        <f t="shared" si="3"/>
        <v>0.1890346527</v>
      </c>
      <c r="D30" s="27">
        <f t="shared" si="0"/>
        <v>51.376840999880002</v>
      </c>
      <c r="E30" s="28">
        <f t="shared" si="4"/>
        <v>4.3897627049994004</v>
      </c>
      <c r="F30" s="28"/>
      <c r="G30" s="56">
        <v>13</v>
      </c>
      <c r="H30" s="24">
        <f>A798</f>
        <v>3.8144078144078</v>
      </c>
      <c r="I30" s="29">
        <f>D798</f>
        <v>-26.634565250120005</v>
      </c>
      <c r="J30" s="29">
        <f t="shared" si="1"/>
        <v>26.634565250120005</v>
      </c>
      <c r="K30" s="35">
        <f>E798</f>
        <v>3.9997056737494003</v>
      </c>
      <c r="L30" s="35">
        <f t="shared" si="5"/>
        <v>29.016397676318956</v>
      </c>
      <c r="M30" s="35">
        <f t="shared" si="2"/>
        <v>29.141645408600468</v>
      </c>
      <c r="N30" s="35"/>
    </row>
    <row r="31" spans="1:14">
      <c r="A31" s="24">
        <v>6.8376068376067994E-2</v>
      </c>
      <c r="B31" s="26">
        <v>6.5569305399999998</v>
      </c>
      <c r="C31" s="25">
        <f t="shared" si="3"/>
        <v>0.1890346527</v>
      </c>
      <c r="D31" s="27">
        <f t="shared" si="0"/>
        <v>51.376840999880002</v>
      </c>
      <c r="E31" s="28">
        <f t="shared" si="4"/>
        <v>4.3897627049994004</v>
      </c>
      <c r="F31" s="28"/>
      <c r="G31" s="56">
        <v>14</v>
      </c>
      <c r="H31" s="24">
        <f>A847</f>
        <v>4.0537240537240997</v>
      </c>
      <c r="I31" s="29">
        <f>D847</f>
        <v>27.791997249879998</v>
      </c>
      <c r="J31" s="29">
        <f t="shared" si="1"/>
        <v>27.791997249879998</v>
      </c>
      <c r="K31" s="35">
        <f>E847</f>
        <v>4.2718384862494005</v>
      </c>
      <c r="L31" s="35">
        <f t="shared" si="5"/>
        <v>27.527481563627227</v>
      </c>
      <c r="M31" s="35">
        <f t="shared" si="2"/>
        <v>27.788629575814017</v>
      </c>
      <c r="N31" s="35"/>
    </row>
    <row r="32" spans="1:14">
      <c r="A32" s="24">
        <v>7.3260073260073E-2</v>
      </c>
      <c r="B32" s="26">
        <v>6.4788055399999998</v>
      </c>
      <c r="C32" s="25">
        <f t="shared" si="3"/>
        <v>0.18864402769999999</v>
      </c>
      <c r="D32" s="27">
        <f t="shared" si="0"/>
        <v>49.562622249879993</v>
      </c>
      <c r="E32" s="28">
        <f t="shared" si="4"/>
        <v>4.3806916112494001</v>
      </c>
      <c r="F32" s="28"/>
      <c r="G32" s="56">
        <v>15</v>
      </c>
      <c r="H32" s="24">
        <f>A893</f>
        <v>4.2783882783882996</v>
      </c>
      <c r="I32" s="29">
        <f>D893</f>
        <v>-24.820346500119996</v>
      </c>
      <c r="J32" s="29">
        <f t="shared" ref="J32:J60" si="6">ABS(I32)</f>
        <v>24.820346500119996</v>
      </c>
      <c r="K32" s="35">
        <f>E893</f>
        <v>4.0087767674994002</v>
      </c>
      <c r="L32" s="35">
        <f t="shared" si="5"/>
        <v>26.09760805828661</v>
      </c>
      <c r="M32" s="35">
        <f t="shared" si="2"/>
        <v>26.479954885917653</v>
      </c>
      <c r="N32" s="35"/>
    </row>
    <row r="33" spans="1:20">
      <c r="A33" s="24">
        <v>7.8144078144078005E-2</v>
      </c>
      <c r="B33" s="26">
        <v>6.5569305399999998</v>
      </c>
      <c r="C33" s="25">
        <f t="shared" si="3"/>
        <v>0.1890346527</v>
      </c>
      <c r="D33" s="27">
        <f t="shared" si="0"/>
        <v>51.376840999880002</v>
      </c>
      <c r="E33" s="28">
        <f t="shared" si="4"/>
        <v>4.3897627049994004</v>
      </c>
      <c r="F33" s="28"/>
      <c r="G33" s="56">
        <v>16</v>
      </c>
      <c r="H33" s="24">
        <f>A942</f>
        <v>4.5177045177044999</v>
      </c>
      <c r="I33" s="29">
        <f>D942</f>
        <v>24.163559749880008</v>
      </c>
      <c r="J33" s="29">
        <f t="shared" si="6"/>
        <v>24.163559749880008</v>
      </c>
      <c r="K33" s="35">
        <f>E942</f>
        <v>4.2536962987494</v>
      </c>
      <c r="L33" s="35">
        <f t="shared" si="5"/>
        <v>24.724435840021837</v>
      </c>
      <c r="M33" s="35">
        <f t="shared" si="2"/>
        <v>25.214168187436609</v>
      </c>
      <c r="N33" s="35"/>
    </row>
    <row r="34" spans="1:20">
      <c r="A34" s="24">
        <v>8.3028083028082997E-2</v>
      </c>
      <c r="B34" s="26">
        <v>6.4006805399999998</v>
      </c>
      <c r="C34" s="25">
        <f t="shared" si="3"/>
        <v>0.18825340270000002</v>
      </c>
      <c r="D34" s="27">
        <f t="shared" si="0"/>
        <v>47.748403499880013</v>
      </c>
      <c r="E34" s="28">
        <f t="shared" si="4"/>
        <v>4.3716205174994007</v>
      </c>
      <c r="F34" s="28"/>
      <c r="G34" s="56">
        <v>17</v>
      </c>
      <c r="H34" s="24">
        <f>A988</f>
        <v>4.7423687423686998</v>
      </c>
      <c r="I34" s="29">
        <f>D988</f>
        <v>-23.006127750120001</v>
      </c>
      <c r="J34" s="29">
        <f t="shared" si="6"/>
        <v>23.006127750120001</v>
      </c>
      <c r="K34" s="35">
        <f>E988</f>
        <v>4.0178478612494004</v>
      </c>
      <c r="L34" s="35">
        <f t="shared" si="5"/>
        <v>23.405716433045328</v>
      </c>
      <c r="M34" s="35">
        <f t="shared" si="2"/>
        <v>23.989863951692261</v>
      </c>
      <c r="N34" s="35"/>
    </row>
    <row r="35" spans="1:20">
      <c r="A35" s="24">
        <v>8.7912087912088002E-2</v>
      </c>
      <c r="B35" s="26">
        <v>6.7913055399999998</v>
      </c>
      <c r="C35" s="25">
        <f t="shared" si="3"/>
        <v>0.19020652770000002</v>
      </c>
      <c r="D35" s="27">
        <f t="shared" si="0"/>
        <v>56.819497249880001</v>
      </c>
      <c r="E35" s="28">
        <f t="shared" si="4"/>
        <v>4.4169759862494002</v>
      </c>
      <c r="F35" s="28"/>
      <c r="G35" s="56">
        <v>18</v>
      </c>
      <c r="H35" s="24">
        <f>A1038</f>
        <v>4.9865689865689999</v>
      </c>
      <c r="I35" s="29">
        <f>D1038</f>
        <v>22.349340999879999</v>
      </c>
      <c r="J35" s="29">
        <f t="shared" si="6"/>
        <v>22.349340999879999</v>
      </c>
      <c r="K35" s="35">
        <f>E1038</f>
        <v>4.2446252049993998</v>
      </c>
      <c r="L35" s="35">
        <f t="shared" si="5"/>
        <v>22.139290524331553</v>
      </c>
      <c r="M35" s="35">
        <f t="shared" si="2"/>
        <v>22.805682712104044</v>
      </c>
      <c r="N35" s="35"/>
    </row>
    <row r="36" spans="1:20">
      <c r="A36" s="24">
        <v>9.2796092796092994E-2</v>
      </c>
      <c r="B36" s="26">
        <v>6.7913055399999998</v>
      </c>
      <c r="C36" s="25">
        <f t="shared" si="3"/>
        <v>0.19020652770000002</v>
      </c>
      <c r="D36" s="27">
        <f t="shared" si="0"/>
        <v>56.819497249880001</v>
      </c>
      <c r="E36" s="28">
        <f t="shared" si="4"/>
        <v>4.4169759862494002</v>
      </c>
      <c r="F36" s="28"/>
      <c r="G36" s="56">
        <v>19</v>
      </c>
      <c r="H36" s="24">
        <f>A1085</f>
        <v>5.2161172161172003</v>
      </c>
      <c r="I36" s="29">
        <f>D1085</f>
        <v>-19.377690250119997</v>
      </c>
      <c r="J36" s="29">
        <f t="shared" si="6"/>
        <v>19.377690250119997</v>
      </c>
      <c r="K36" s="35">
        <f>E1085</f>
        <v>4.0359900487494</v>
      </c>
      <c r="L36" s="35">
        <f t="shared" si="5"/>
        <v>20.923084427889329</v>
      </c>
      <c r="M36" s="35">
        <f t="shared" si="2"/>
        <v>21.660309554638715</v>
      </c>
      <c r="N36" s="35"/>
    </row>
    <row r="37" spans="1:20">
      <c r="A37" s="24">
        <v>9.7680097680097999E-2</v>
      </c>
      <c r="B37" s="26">
        <v>6.7131805399999998</v>
      </c>
      <c r="C37" s="25">
        <f t="shared" si="3"/>
        <v>0.18981590269999998</v>
      </c>
      <c r="D37" s="27">
        <f t="shared" si="0"/>
        <v>55.005278499879992</v>
      </c>
      <c r="E37" s="28">
        <f t="shared" si="4"/>
        <v>4.4079048924994</v>
      </c>
      <c r="F37" s="28"/>
      <c r="G37" s="56">
        <v>20</v>
      </c>
      <c r="H37" s="24">
        <f>A1133</f>
        <v>5.4505494505494996</v>
      </c>
      <c r="I37" s="29">
        <f>D1133</f>
        <v>18.720903499880009</v>
      </c>
      <c r="J37" s="29">
        <f t="shared" si="6"/>
        <v>18.720903499880009</v>
      </c>
      <c r="K37" s="35">
        <f>E1133</f>
        <v>4.2264830174994001</v>
      </c>
      <c r="L37" s="35">
        <f t="shared" si="5"/>
        <v>19.755106689242524</v>
      </c>
      <c r="M37" s="35">
        <f t="shared" si="2"/>
        <v>20.5524726577307</v>
      </c>
      <c r="N37" s="35"/>
    </row>
    <row r="38" spans="1:20">
      <c r="A38" s="24">
        <v>0.10256410256409999</v>
      </c>
      <c r="B38" s="26">
        <v>6.7913055399999998</v>
      </c>
      <c r="C38" s="25">
        <f t="shared" si="3"/>
        <v>0.19020652770000002</v>
      </c>
      <c r="D38" s="27">
        <f t="shared" si="0"/>
        <v>56.819497249880001</v>
      </c>
      <c r="E38" s="28">
        <f t="shared" si="4"/>
        <v>4.4169759862494002</v>
      </c>
      <c r="F38" s="28"/>
      <c r="G38" s="56">
        <v>21</v>
      </c>
      <c r="H38" s="24">
        <f>A1180</f>
        <v>5.6800976800976999</v>
      </c>
      <c r="I38" s="29">
        <f>D1180</f>
        <v>-19.377690250119997</v>
      </c>
      <c r="J38" s="29">
        <f t="shared" si="6"/>
        <v>19.377690250119997</v>
      </c>
      <c r="K38" s="35">
        <f>E1180</f>
        <v>4.0359900487494</v>
      </c>
      <c r="L38" s="35">
        <f t="shared" si="5"/>
        <v>18.633444824559291</v>
      </c>
      <c r="M38" s="35">
        <f t="shared" si="2"/>
        <v>19.480941880052303</v>
      </c>
      <c r="N38" s="35"/>
    </row>
    <row r="39" spans="1:20">
      <c r="A39" s="24">
        <v>0.10744810744810999</v>
      </c>
      <c r="B39" s="26">
        <v>6.7913055399999998</v>
      </c>
      <c r="C39" s="25">
        <f t="shared" si="3"/>
        <v>0.19020652770000002</v>
      </c>
      <c r="D39" s="27">
        <f t="shared" si="0"/>
        <v>56.819497249880001</v>
      </c>
      <c r="E39" s="28">
        <f t="shared" si="4"/>
        <v>4.4169759862494002</v>
      </c>
      <c r="F39" s="28"/>
      <c r="G39" s="56">
        <v>22</v>
      </c>
      <c r="H39" s="24">
        <f>A1227</f>
        <v>5.9096459096459002</v>
      </c>
      <c r="I39" s="29">
        <f>D1227</f>
        <v>18.720903499880009</v>
      </c>
      <c r="J39" s="29">
        <f t="shared" si="6"/>
        <v>18.720903499880009</v>
      </c>
      <c r="K39" s="35">
        <f>E1227</f>
        <v>4.2264830174994001</v>
      </c>
      <c r="L39" s="35">
        <f t="shared" si="5"/>
        <v>17.556262189090312</v>
      </c>
      <c r="M39" s="35">
        <f t="shared" si="2"/>
        <v>18.444527394565636</v>
      </c>
      <c r="N39" s="35"/>
    </row>
    <row r="40" spans="1:20">
      <c r="A40" s="24">
        <v>0.11233211233211</v>
      </c>
      <c r="B40" s="26">
        <v>6.7913055399999998</v>
      </c>
      <c r="C40" s="25">
        <f t="shared" si="3"/>
        <v>0.19020652770000002</v>
      </c>
      <c r="D40" s="27">
        <f t="shared" si="0"/>
        <v>56.819497249880001</v>
      </c>
      <c r="E40" s="28">
        <f t="shared" si="4"/>
        <v>4.4169759862494002</v>
      </c>
      <c r="F40" s="28"/>
      <c r="G40" s="56">
        <v>23</v>
      </c>
      <c r="H40" s="24">
        <f>A1278</f>
        <v>6.1587301587301999</v>
      </c>
      <c r="I40" s="29">
        <f>D1278</f>
        <v>-17.563471500120002</v>
      </c>
      <c r="J40" s="29">
        <f t="shared" si="6"/>
        <v>17.563471500120002</v>
      </c>
      <c r="K40" s="35">
        <f>E1278</f>
        <v>4.0450611424994003</v>
      </c>
      <c r="L40" s="35">
        <f t="shared" si="5"/>
        <v>16.521794969788367</v>
      </c>
      <c r="M40" s="35">
        <f t="shared" si="2"/>
        <v>17.44207836733948</v>
      </c>
      <c r="N40" s="35"/>
    </row>
    <row r="41" spans="1:20" ht="17">
      <c r="A41" s="24">
        <v>0.11721611721612001</v>
      </c>
      <c r="B41" s="26">
        <v>6.7131805399999998</v>
      </c>
      <c r="C41" s="25">
        <f t="shared" si="3"/>
        <v>0.18981590269999998</v>
      </c>
      <c r="D41" s="27">
        <f t="shared" si="0"/>
        <v>55.005278499879992</v>
      </c>
      <c r="E41" s="28">
        <f t="shared" si="4"/>
        <v>4.4079048924994</v>
      </c>
      <c r="F41" s="28"/>
      <c r="G41" s="56">
        <v>24</v>
      </c>
      <c r="H41" s="24">
        <f>A1324</f>
        <v>6.3833943833943998</v>
      </c>
      <c r="I41" s="29">
        <f>D1324</f>
        <v>15.092465999880005</v>
      </c>
      <c r="J41" s="29">
        <f t="shared" si="6"/>
        <v>15.092465999880005</v>
      </c>
      <c r="K41" s="35">
        <f>E1324</f>
        <v>4.2083408299994005</v>
      </c>
      <c r="L41" s="35">
        <f t="shared" si="5"/>
        <v>15.528349297184858</v>
      </c>
      <c r="M41" s="35">
        <f t="shared" si="2"/>
        <v>16.472481679664092</v>
      </c>
      <c r="N41" s="35"/>
      <c r="P41" s="22" t="s">
        <v>12</v>
      </c>
      <c r="S41" s="23" t="s">
        <v>9</v>
      </c>
      <c r="T41" s="23" t="s">
        <v>0</v>
      </c>
    </row>
    <row r="42" spans="1:20" ht="15">
      <c r="A42" s="24">
        <v>0.12210012210012</v>
      </c>
      <c r="B42" s="26">
        <v>6.7913055399999998</v>
      </c>
      <c r="C42" s="25">
        <f t="shared" si="3"/>
        <v>0.19020652770000002</v>
      </c>
      <c r="D42" s="27">
        <f t="shared" si="0"/>
        <v>56.819497249880001</v>
      </c>
      <c r="E42" s="28">
        <f t="shared" si="4"/>
        <v>4.4169759862494002</v>
      </c>
      <c r="F42" s="28"/>
      <c r="G42" s="56">
        <v>25</v>
      </c>
      <c r="H42" s="24">
        <f>A1373</f>
        <v>6.6227106227106001</v>
      </c>
      <c r="I42" s="29">
        <f>D1373</f>
        <v>-15.749252750119993</v>
      </c>
      <c r="J42" s="29">
        <f t="shared" si="6"/>
        <v>15.749252750119993</v>
      </c>
      <c r="K42" s="35">
        <f>E1373</f>
        <v>4.0541322362493997</v>
      </c>
      <c r="L42" s="35">
        <f t="shared" si="5"/>
        <v>14.574298471794165</v>
      </c>
      <c r="M42" s="35">
        <f t="shared" si="2"/>
        <v>15.534660692044948</v>
      </c>
      <c r="N42" s="35"/>
      <c r="P42" s="22"/>
      <c r="S42" s="3">
        <v>8.39</v>
      </c>
      <c r="T42" s="3">
        <v>0.02</v>
      </c>
    </row>
    <row r="43" spans="1:20" ht="17">
      <c r="A43" s="24">
        <v>0.12698412698413</v>
      </c>
      <c r="B43" s="26">
        <v>6.7913055399999998</v>
      </c>
      <c r="C43" s="25">
        <f t="shared" si="3"/>
        <v>0.19020652770000002</v>
      </c>
      <c r="D43" s="27">
        <f t="shared" si="0"/>
        <v>56.819497249880001</v>
      </c>
      <c r="E43" s="28">
        <f t="shared" si="4"/>
        <v>4.4169759862494002</v>
      </c>
      <c r="F43" s="28"/>
      <c r="G43" s="56">
        <v>26</v>
      </c>
      <c r="H43" s="24">
        <f>A1419</f>
        <v>6.8473748473748</v>
      </c>
      <c r="I43" s="29">
        <f>D1419</f>
        <v>15.092465999880005</v>
      </c>
      <c r="J43" s="29">
        <f t="shared" si="6"/>
        <v>15.092465999880005</v>
      </c>
      <c r="K43" s="35">
        <f>E1419</f>
        <v>4.2083408299994005</v>
      </c>
      <c r="L43" s="35">
        <f t="shared" si="5"/>
        <v>13.658080300504253</v>
      </c>
      <c r="M43" s="35">
        <f t="shared" si="2"/>
        <v>14.627574048702989</v>
      </c>
      <c r="N43" s="35"/>
      <c r="P43" s="22"/>
      <c r="S43" s="23" t="s">
        <v>10</v>
      </c>
      <c r="T43" s="23" t="s">
        <v>0</v>
      </c>
    </row>
    <row r="44" spans="1:20" ht="15">
      <c r="A44" s="24">
        <v>0.13186813186813001</v>
      </c>
      <c r="B44" s="26">
        <v>6.7913055399999998</v>
      </c>
      <c r="C44" s="25">
        <f t="shared" si="3"/>
        <v>0.19020652770000002</v>
      </c>
      <c r="D44" s="27">
        <f t="shared" si="0"/>
        <v>56.819497249880001</v>
      </c>
      <c r="E44" s="28">
        <f t="shared" si="4"/>
        <v>4.4169759862494002</v>
      </c>
      <c r="F44" s="28"/>
      <c r="G44" s="56">
        <v>27</v>
      </c>
      <c r="H44" s="24">
        <f>A1467</f>
        <v>7.0818070818071002</v>
      </c>
      <c r="I44" s="29">
        <f>D1467</f>
        <v>-13.935034000119998</v>
      </c>
      <c r="J44" s="29">
        <f t="shared" si="6"/>
        <v>13.935034000119998</v>
      </c>
      <c r="K44" s="35">
        <f>E1467</f>
        <v>4.0632033299993999</v>
      </c>
      <c r="L44" s="35">
        <f t="shared" si="5"/>
        <v>12.778194538592077</v>
      </c>
      <c r="M44" s="35">
        <f t="shared" si="2"/>
        <v>13.750214521253891</v>
      </c>
      <c r="N44" s="35"/>
      <c r="P44" s="22"/>
      <c r="S44" s="3">
        <v>8.39</v>
      </c>
      <c r="T44" s="3">
        <v>0.02</v>
      </c>
    </row>
    <row r="45" spans="1:20" ht="15">
      <c r="A45" s="24">
        <v>0.13675213675214001</v>
      </c>
      <c r="B45" s="26">
        <v>6.7913055399999998</v>
      </c>
      <c r="C45" s="25">
        <f t="shared" si="3"/>
        <v>0.19020652770000002</v>
      </c>
      <c r="D45" s="27">
        <f t="shared" si="0"/>
        <v>56.819497249880001</v>
      </c>
      <c r="E45" s="28">
        <f t="shared" si="4"/>
        <v>4.4169759862494002</v>
      </c>
      <c r="F45" s="28"/>
      <c r="G45" s="56">
        <v>28</v>
      </c>
      <c r="H45" s="24">
        <f>A1517</f>
        <v>7.3260073260073</v>
      </c>
      <c r="I45" s="29">
        <f>D1517</f>
        <v>13.278247249879996</v>
      </c>
      <c r="J45" s="29">
        <f t="shared" si="6"/>
        <v>13.278247249879996</v>
      </c>
      <c r="K45" s="35">
        <f>E1517</f>
        <v>4.1992697362494003</v>
      </c>
      <c r="L45" s="35">
        <f t="shared" si="5"/>
        <v>11.933200433175237</v>
      </c>
      <c r="M45" s="35">
        <f t="shared" si="2"/>
        <v>12.901607890282346</v>
      </c>
      <c r="N45" s="35"/>
      <c r="P45" s="22"/>
    </row>
    <row r="46" spans="1:20" ht="15">
      <c r="A46" s="24">
        <v>0.14163614163613999</v>
      </c>
      <c r="B46" s="26">
        <v>6.7913055399999998</v>
      </c>
      <c r="C46" s="25">
        <f t="shared" si="3"/>
        <v>0.19020652770000002</v>
      </c>
      <c r="D46" s="27">
        <f t="shared" si="0"/>
        <v>56.819497249880001</v>
      </c>
      <c r="E46" s="28">
        <f t="shared" si="4"/>
        <v>4.4169759862494002</v>
      </c>
      <c r="F46" s="28"/>
      <c r="G46" s="56">
        <v>29</v>
      </c>
      <c r="H46" s="24">
        <f>A1565</f>
        <v>7.5604395604396002</v>
      </c>
      <c r="I46" s="29">
        <f>D1565</f>
        <v>-12.120815250120003</v>
      </c>
      <c r="J46" s="29">
        <f t="shared" si="6"/>
        <v>12.120815250120003</v>
      </c>
      <c r="K46" s="35">
        <f>E1565</f>
        <v>4.0722744237494002</v>
      </c>
      <c r="L46" s="35">
        <f t="shared" si="5"/>
        <v>11.121714364077473</v>
      </c>
      <c r="M46" s="35">
        <f t="shared" si="2"/>
        <v>12.080811863569505</v>
      </c>
      <c r="N46" s="35"/>
      <c r="P46" s="22" t="s">
        <v>13</v>
      </c>
      <c r="Q46" s="23" t="s">
        <v>11</v>
      </c>
      <c r="R46" s="23" t="s">
        <v>0</v>
      </c>
    </row>
    <row r="47" spans="1:20">
      <c r="A47" s="24">
        <v>0.14652014652015</v>
      </c>
      <c r="B47" s="26">
        <v>6.7131805399999998</v>
      </c>
      <c r="C47" s="25">
        <f t="shared" si="3"/>
        <v>0.18981590269999998</v>
      </c>
      <c r="D47" s="27">
        <f t="shared" si="0"/>
        <v>55.005278499879992</v>
      </c>
      <c r="E47" s="28">
        <f t="shared" si="4"/>
        <v>4.4079048924994</v>
      </c>
      <c r="F47" s="28"/>
      <c r="G47" s="56">
        <v>30</v>
      </c>
      <c r="H47" s="24">
        <f>A1613</f>
        <v>7.7948717948718</v>
      </c>
      <c r="I47" s="29">
        <f>D1613</f>
        <v>11.464028499880001</v>
      </c>
      <c r="J47" s="29">
        <f t="shared" si="6"/>
        <v>11.464028499880001</v>
      </c>
      <c r="K47" s="35">
        <f>E1613</f>
        <v>4.1901986424994</v>
      </c>
      <c r="L47" s="35">
        <f t="shared" si="5"/>
        <v>10.342407578245048</v>
      </c>
      <c r="M47" s="35">
        <f t="shared" si="2"/>
        <v>11.286915029772342</v>
      </c>
      <c r="N47" s="35"/>
      <c r="Q47" s="3">
        <v>96.3</v>
      </c>
      <c r="R47" s="35">
        <v>2</v>
      </c>
    </row>
    <row r="48" spans="1:20">
      <c r="A48" s="24">
        <v>0.15140415140415001</v>
      </c>
      <c r="B48" s="26">
        <v>6.7913055399999998</v>
      </c>
      <c r="C48" s="25">
        <f t="shared" si="3"/>
        <v>0.19020652770000002</v>
      </c>
      <c r="D48" s="27">
        <f t="shared" si="0"/>
        <v>56.819497249880001</v>
      </c>
      <c r="E48" s="28">
        <f t="shared" si="4"/>
        <v>4.4169759862494002</v>
      </c>
      <c r="F48" s="28"/>
      <c r="G48" s="56">
        <v>31</v>
      </c>
      <c r="H48" s="24">
        <f>A1662</f>
        <v>8.0341880341880003</v>
      </c>
      <c r="I48" s="29">
        <f>D1662</f>
        <v>-10.306596500119994</v>
      </c>
      <c r="J48" s="29">
        <f t="shared" si="6"/>
        <v>10.306596500119994</v>
      </c>
      <c r="K48" s="35">
        <f>E1662</f>
        <v>4.0813455174994004</v>
      </c>
      <c r="L48" s="35">
        <f t="shared" si="5"/>
        <v>9.5940040140043195</v>
      </c>
      <c r="M48" s="35">
        <f t="shared" si="2"/>
        <v>10.519035846393127</v>
      </c>
      <c r="N48" s="35"/>
      <c r="P48" s="2"/>
    </row>
    <row r="49" spans="1:20" ht="15">
      <c r="A49" s="24">
        <v>0.15628815628816001</v>
      </c>
      <c r="B49" s="26">
        <v>6.7131805399999998</v>
      </c>
      <c r="C49" s="25">
        <f t="shared" si="3"/>
        <v>0.18981590269999998</v>
      </c>
      <c r="D49" s="27">
        <f t="shared" si="0"/>
        <v>55.005278499879992</v>
      </c>
      <c r="E49" s="28">
        <f t="shared" si="4"/>
        <v>4.4079048924994</v>
      </c>
      <c r="F49" s="28"/>
      <c r="G49" s="56">
        <v>32</v>
      </c>
      <c r="H49" s="24">
        <f>A1707</f>
        <v>8.2539682539682993</v>
      </c>
      <c r="I49" s="29">
        <f>D1707</f>
        <v>9.6498097498800064</v>
      </c>
      <c r="J49" s="29">
        <f t="shared" si="6"/>
        <v>9.6498097498800064</v>
      </c>
      <c r="K49" s="35">
        <f>E1707</f>
        <v>4.1811275487494006</v>
      </c>
      <c r="L49" s="35">
        <f t="shared" si="5"/>
        <v>8.8752782115978377</v>
      </c>
      <c r="M49" s="35">
        <f t="shared" si="2"/>
        <v>9.7763216609152472</v>
      </c>
      <c r="N49" s="35"/>
      <c r="P49" s="22" t="s">
        <v>25</v>
      </c>
      <c r="S49" s="23" t="s">
        <v>20</v>
      </c>
      <c r="T49" s="23" t="s">
        <v>0</v>
      </c>
    </row>
    <row r="50" spans="1:20">
      <c r="A50" s="24">
        <v>0.16117216117215999</v>
      </c>
      <c r="B50" s="26">
        <v>6.7131805399999998</v>
      </c>
      <c r="C50" s="25">
        <f t="shared" si="3"/>
        <v>0.18981590269999998</v>
      </c>
      <c r="D50" s="27">
        <f t="shared" si="0"/>
        <v>55.005278499879992</v>
      </c>
      <c r="E50" s="28">
        <f t="shared" si="4"/>
        <v>4.4079048924994</v>
      </c>
      <c r="F50" s="28"/>
      <c r="G50" s="56">
        <v>33</v>
      </c>
      <c r="H50" s="24">
        <f>A1757</f>
        <v>8.4981684981685</v>
      </c>
      <c r="I50" s="29">
        <f>D1757</f>
        <v>-8.4923777501199993</v>
      </c>
      <c r="J50" s="29">
        <f t="shared" si="6"/>
        <v>8.4923777501199993</v>
      </c>
      <c r="K50" s="35">
        <f>E1757</f>
        <v>4.0904166112494007</v>
      </c>
      <c r="L50" s="35">
        <f t="shared" si="5"/>
        <v>8.1850533065776307</v>
      </c>
      <c r="M50" s="35">
        <f t="shared" si="2"/>
        <v>9.0579477640184294</v>
      </c>
      <c r="N50" s="35"/>
      <c r="S50" s="3">
        <f>2*0.2334</f>
        <v>0.46679999999999999</v>
      </c>
      <c r="T50" s="59">
        <v>2E-3</v>
      </c>
    </row>
    <row r="51" spans="1:20" ht="17">
      <c r="A51" s="24">
        <v>0.16605616605616999</v>
      </c>
      <c r="B51" s="26">
        <v>6.7131805399999998</v>
      </c>
      <c r="C51" s="25">
        <f t="shared" si="3"/>
        <v>0.18981590269999998</v>
      </c>
      <c r="D51" s="27">
        <f t="shared" si="0"/>
        <v>55.005278499879992</v>
      </c>
      <c r="E51" s="28">
        <f t="shared" si="4"/>
        <v>4.4079048924994</v>
      </c>
      <c r="F51" s="28"/>
      <c r="G51" s="56">
        <v>34</v>
      </c>
      <c r="H51" s="24">
        <f>A1803</f>
        <v>8.7228327228327007</v>
      </c>
      <c r="I51" s="29">
        <f>D1803</f>
        <v>7.8355909998799973</v>
      </c>
      <c r="J51" s="29">
        <f t="shared" si="6"/>
        <v>7.8355909998799973</v>
      </c>
      <c r="K51" s="35">
        <f>E1803</f>
        <v>4.1720564549994004</v>
      </c>
      <c r="L51" s="35">
        <f t="shared" si="5"/>
        <v>7.522199102769993</v>
      </c>
      <c r="M51" s="35">
        <f t="shared" si="2"/>
        <v>8.3631164738220889</v>
      </c>
      <c r="N51" s="35"/>
      <c r="O51" s="54"/>
      <c r="S51" s="23" t="s">
        <v>26</v>
      </c>
      <c r="T51" s="23" t="s">
        <v>0</v>
      </c>
    </row>
    <row r="52" spans="1:20">
      <c r="A52" s="24">
        <v>0.17094017094017</v>
      </c>
      <c r="B52" s="26">
        <v>6.7131805399999998</v>
      </c>
      <c r="C52" s="25">
        <f t="shared" si="3"/>
        <v>0.18981590269999998</v>
      </c>
      <c r="D52" s="27">
        <f t="shared" si="0"/>
        <v>55.005278499879992</v>
      </c>
      <c r="E52" s="28">
        <f t="shared" si="4"/>
        <v>4.4079048924994</v>
      </c>
      <c r="F52" s="28"/>
      <c r="G52" s="56">
        <v>35</v>
      </c>
      <c r="H52" s="24">
        <f>A1851</f>
        <v>8.957264957265</v>
      </c>
      <c r="I52" s="29">
        <f>D1851</f>
        <v>-6.6781590001200044</v>
      </c>
      <c r="J52" s="29">
        <f t="shared" si="6"/>
        <v>6.6781590001200044</v>
      </c>
      <c r="K52" s="35">
        <f>E1851</f>
        <v>4.0994877049994001</v>
      </c>
      <c r="L52" s="35">
        <f t="shared" si="5"/>
        <v>6.8856302216563892</v>
      </c>
      <c r="M52" s="35">
        <f t="shared" si="2"/>
        <v>7.6910562501399129</v>
      </c>
      <c r="N52" s="35"/>
      <c r="S52" s="59">
        <f>2*PI()*SQRT(0.001*Q47/(S42+S44))</f>
        <v>0.47598912854666525</v>
      </c>
      <c r="T52" s="59">
        <f>((T42+T44)/(S42+S44)+R47/Q47)*S52/2</f>
        <v>5.5101030367915131E-3</v>
      </c>
    </row>
    <row r="53" spans="1:20">
      <c r="A53" s="24">
        <v>0.17582417582418</v>
      </c>
      <c r="B53" s="26">
        <v>6.7131805399999998</v>
      </c>
      <c r="C53" s="25">
        <f t="shared" si="3"/>
        <v>0.18981590269999998</v>
      </c>
      <c r="D53" s="27">
        <f t="shared" si="0"/>
        <v>55.005278499879992</v>
      </c>
      <c r="E53" s="28">
        <f t="shared" si="4"/>
        <v>4.4079048924994</v>
      </c>
      <c r="F53" s="28"/>
      <c r="G53" s="56">
        <v>36</v>
      </c>
      <c r="H53" s="24">
        <f>A1899</f>
        <v>9.1916971916971999</v>
      </c>
      <c r="I53" s="29">
        <f>D1899</f>
        <v>6.0213722498800024</v>
      </c>
      <c r="J53" s="29">
        <f t="shared" si="6"/>
        <v>6.0213722498800024</v>
      </c>
      <c r="K53" s="35">
        <f>E1899</f>
        <v>4.1629853612494001</v>
      </c>
      <c r="L53" s="35">
        <f t="shared" si="5"/>
        <v>6.2743043251402044</v>
      </c>
      <c r="M53" s="35">
        <f t="shared" si="2"/>
        <v>7.0410208377621739</v>
      </c>
      <c r="N53" s="35"/>
      <c r="O53" s="35"/>
    </row>
    <row r="54" spans="1:20">
      <c r="A54" s="24">
        <v>0.18070818070818001</v>
      </c>
      <c r="B54" s="26">
        <v>6.7913055399999998</v>
      </c>
      <c r="C54" s="25">
        <f t="shared" si="3"/>
        <v>0.19020652770000002</v>
      </c>
      <c r="D54" s="27">
        <f t="shared" si="0"/>
        <v>56.819497249880001</v>
      </c>
      <c r="E54" s="28">
        <f t="shared" si="4"/>
        <v>4.4169759862494002</v>
      </c>
      <c r="F54" s="28"/>
      <c r="G54" s="56">
        <v>37</v>
      </c>
      <c r="H54" s="24">
        <f>A1943</f>
        <v>9.4065934065933998</v>
      </c>
      <c r="I54" s="29">
        <f>D1943</f>
        <v>-6.6781590001200044</v>
      </c>
      <c r="J54" s="29">
        <f t="shared" si="6"/>
        <v>6.6781590001200044</v>
      </c>
      <c r="K54" s="35">
        <f>E1943</f>
        <v>4.0994877049994001</v>
      </c>
      <c r="L54" s="35">
        <f t="shared" si="5"/>
        <v>5.6872204087892539</v>
      </c>
      <c r="M54" s="35">
        <f t="shared" si="2"/>
        <v>6.4122884378144516</v>
      </c>
      <c r="N54" s="35"/>
      <c r="O54" s="35"/>
    </row>
    <row r="55" spans="1:20">
      <c r="A55" s="24">
        <v>0.18559218559219001</v>
      </c>
      <c r="B55" s="26">
        <v>6.7131805399999998</v>
      </c>
      <c r="C55" s="25">
        <f t="shared" si="3"/>
        <v>0.18981590269999998</v>
      </c>
      <c r="D55" s="27">
        <f t="shared" si="0"/>
        <v>55.005278499879992</v>
      </c>
      <c r="E55" s="28">
        <f t="shared" si="4"/>
        <v>4.4079048924994</v>
      </c>
      <c r="F55" s="28"/>
      <c r="G55" s="56">
        <v>38</v>
      </c>
      <c r="H55" s="24">
        <f>A1994</f>
        <v>9.6556776556776995</v>
      </c>
      <c r="I55" s="29">
        <f>D1994</f>
        <v>4.2071534998800075</v>
      </c>
      <c r="J55" s="29">
        <f t="shared" si="6"/>
        <v>4.2071534998800075</v>
      </c>
      <c r="K55" s="35">
        <f>E1994</f>
        <v>4.1539142674993998</v>
      </c>
      <c r="L55" s="35">
        <f t="shared" si="5"/>
        <v>5.1234171627593437</v>
      </c>
      <c r="M55" s="35">
        <f t="shared" si="2"/>
        <v>5.8041609062726627</v>
      </c>
      <c r="N55" s="35"/>
      <c r="O55" s="35"/>
    </row>
    <row r="56" spans="1:20">
      <c r="A56" s="24">
        <v>0.19047619047618999</v>
      </c>
      <c r="B56" s="26">
        <v>6.7131805399999998</v>
      </c>
      <c r="C56" s="25">
        <f t="shared" si="3"/>
        <v>0.18981590269999998</v>
      </c>
      <c r="D56" s="27">
        <f t="shared" si="0"/>
        <v>55.005278499879992</v>
      </c>
      <c r="E56" s="28">
        <f t="shared" si="4"/>
        <v>4.4079048924994</v>
      </c>
      <c r="F56" s="28"/>
      <c r="G56" s="56">
        <v>39</v>
      </c>
      <c r="H56" s="24">
        <f>A2043</f>
        <v>9.8949938949939007</v>
      </c>
      <c r="I56" s="29">
        <f>D2043</f>
        <v>-4.8639402501199953</v>
      </c>
      <c r="J56" s="29">
        <f t="shared" si="6"/>
        <v>4.8639402501199953</v>
      </c>
      <c r="K56" s="35">
        <f>E2043</f>
        <v>4.1085587987494003</v>
      </c>
      <c r="L56" s="35">
        <f t="shared" si="5"/>
        <v>4.5819713977150114</v>
      </c>
      <c r="M56" s="35">
        <f t="shared" si="2"/>
        <v>5.2159629787444191</v>
      </c>
      <c r="N56" s="35"/>
      <c r="O56" s="35"/>
    </row>
    <row r="57" spans="1:20">
      <c r="A57" s="24">
        <v>0.1953601953602</v>
      </c>
      <c r="B57" s="26">
        <v>6.7913055399999998</v>
      </c>
      <c r="C57" s="25">
        <f t="shared" si="3"/>
        <v>0.19020652770000002</v>
      </c>
      <c r="D57" s="27">
        <f t="shared" si="0"/>
        <v>56.819497249880001</v>
      </c>
      <c r="E57" s="28">
        <f t="shared" si="4"/>
        <v>4.4169759862494002</v>
      </c>
      <c r="F57" s="28"/>
      <c r="G57" s="56">
        <v>40</v>
      </c>
      <c r="H57" s="24">
        <f>A2090</f>
        <v>10.124542124542</v>
      </c>
      <c r="I57" s="29">
        <f>D2090</f>
        <v>4.2071534998800075</v>
      </c>
      <c r="J57" s="29">
        <f t="shared" si="6"/>
        <v>4.2071534998800075</v>
      </c>
      <c r="K57" s="35">
        <f>E2090</f>
        <v>4.1539142674993998</v>
      </c>
      <c r="L57" s="35">
        <f t="shared" si="5"/>
        <v>4.0619965331699968</v>
      </c>
      <c r="M57" s="35">
        <f t="shared" si="2"/>
        <v>4.6470415206559084</v>
      </c>
      <c r="N57" s="35"/>
      <c r="O57" s="35"/>
    </row>
    <row r="58" spans="1:20">
      <c r="A58" s="24">
        <v>0.2002442002442</v>
      </c>
      <c r="B58" s="26">
        <v>6.7913055399999998</v>
      </c>
      <c r="C58" s="25">
        <f t="shared" si="3"/>
        <v>0.19020652770000002</v>
      </c>
      <c r="D58" s="27">
        <f t="shared" si="0"/>
        <v>56.819497249880001</v>
      </c>
      <c r="E58" s="28">
        <f t="shared" si="4"/>
        <v>4.4169759862494002</v>
      </c>
      <c r="F58" s="28"/>
      <c r="G58" s="56">
        <v>41</v>
      </c>
      <c r="H58" s="24">
        <f>A2134</f>
        <v>10.339438339438001</v>
      </c>
      <c r="I58" s="29">
        <f>D2134</f>
        <v>-3.0497215001200004</v>
      </c>
      <c r="J58" s="29">
        <f t="shared" si="6"/>
        <v>3.0497215001200004</v>
      </c>
      <c r="K58" s="41">
        <f>E2134</f>
        <v>4.1176298924994006</v>
      </c>
      <c r="L58" s="35">
        <f t="shared" si="5"/>
        <v>3.5626411457722051</v>
      </c>
      <c r="M58" s="35">
        <f t="shared" si="2"/>
        <v>4.0967648020117151</v>
      </c>
      <c r="N58" s="35"/>
      <c r="O58" s="35"/>
    </row>
    <row r="59" spans="1:20">
      <c r="A59" s="24">
        <v>0.20512820512821001</v>
      </c>
      <c r="B59" s="26">
        <v>6.7913055399999998</v>
      </c>
      <c r="C59" s="25">
        <f t="shared" si="3"/>
        <v>0.19020652770000002</v>
      </c>
      <c r="D59" s="27">
        <f t="shared" si="0"/>
        <v>56.819497249880001</v>
      </c>
      <c r="E59" s="28">
        <f t="shared" si="4"/>
        <v>4.4169759862494002</v>
      </c>
      <c r="F59" s="28"/>
      <c r="G59" s="56">
        <v>42</v>
      </c>
      <c r="H59" s="24">
        <f>A2177</f>
        <v>10.549450549451</v>
      </c>
      <c r="I59" s="29">
        <f>D2177</f>
        <v>2.3929347498799984</v>
      </c>
      <c r="J59" s="29">
        <f t="shared" si="6"/>
        <v>2.3929347498799984</v>
      </c>
      <c r="K59" s="41">
        <f>E2177</f>
        <v>4.1448431737493996</v>
      </c>
      <c r="L59" s="35">
        <f t="shared" si="5"/>
        <v>3.0830875751560778</v>
      </c>
      <c r="M59" s="35">
        <f t="shared" si="2"/>
        <v>3.5645217959222677</v>
      </c>
      <c r="N59" s="35"/>
      <c r="O59" s="35"/>
    </row>
    <row r="60" spans="1:20">
      <c r="A60" s="24">
        <v>0.21001221001220999</v>
      </c>
      <c r="B60" s="26">
        <v>6.7131805399999998</v>
      </c>
      <c r="C60" s="25">
        <f t="shared" si="3"/>
        <v>0.18981590269999998</v>
      </c>
      <c r="D60" s="27">
        <f t="shared" si="0"/>
        <v>55.005278499879992</v>
      </c>
      <c r="E60" s="28">
        <f t="shared" si="4"/>
        <v>4.4079048924994</v>
      </c>
      <c r="F60" s="28"/>
      <c r="G60" s="56">
        <v>43</v>
      </c>
      <c r="H60" s="24">
        <f>A2221</f>
        <v>10.764346764347</v>
      </c>
      <c r="I60" s="29">
        <f>D2221</f>
        <v>-3.0497215001200004</v>
      </c>
      <c r="J60" s="29">
        <f t="shared" si="6"/>
        <v>3.0497215001200004</v>
      </c>
      <c r="K60" s="41">
        <f>E2221</f>
        <v>4.1176298924994006</v>
      </c>
      <c r="L60" s="35">
        <f t="shared" si="5"/>
        <v>2.622550585079551</v>
      </c>
      <c r="M60" s="35">
        <f>J60</f>
        <v>3.0497215001200004</v>
      </c>
      <c r="N60" s="35"/>
      <c r="O60" s="35"/>
    </row>
    <row r="61" spans="1:20">
      <c r="A61" s="24">
        <v>0.21489621489621</v>
      </c>
      <c r="B61" s="26">
        <v>6.7913055399999998</v>
      </c>
      <c r="C61" s="25">
        <f t="shared" si="3"/>
        <v>0.19020652770000002</v>
      </c>
      <c r="D61" s="27">
        <f t="shared" si="0"/>
        <v>56.819497249880001</v>
      </c>
      <c r="E61" s="28">
        <f t="shared" si="4"/>
        <v>4.4169759862494002</v>
      </c>
      <c r="F61" s="28"/>
      <c r="G61" s="28"/>
      <c r="N61" s="63"/>
      <c r="O61" s="35"/>
    </row>
    <row r="62" spans="1:20">
      <c r="A62" s="24">
        <v>0.21978021978022</v>
      </c>
      <c r="B62" s="26">
        <v>6.7913055399999998</v>
      </c>
      <c r="C62" s="25">
        <f t="shared" si="3"/>
        <v>0.19020652770000002</v>
      </c>
      <c r="D62" s="27">
        <f t="shared" si="0"/>
        <v>56.819497249880001</v>
      </c>
      <c r="E62" s="28">
        <f t="shared" si="4"/>
        <v>4.4169759862494002</v>
      </c>
      <c r="F62" s="28"/>
      <c r="G62" s="28"/>
      <c r="O62" s="35"/>
    </row>
    <row r="63" spans="1:20">
      <c r="A63" s="24">
        <v>0.22466422466422001</v>
      </c>
      <c r="B63" s="26">
        <v>6.7913055399999998</v>
      </c>
      <c r="C63" s="25">
        <f t="shared" si="3"/>
        <v>0.19020652770000002</v>
      </c>
      <c r="D63" s="27">
        <f t="shared" si="0"/>
        <v>56.819497249880001</v>
      </c>
      <c r="E63" s="28">
        <f t="shared" si="4"/>
        <v>4.4169759862494002</v>
      </c>
      <c r="F63" s="28"/>
      <c r="G63" s="28"/>
      <c r="O63" s="35"/>
    </row>
    <row r="64" spans="1:20">
      <c r="A64" s="24">
        <v>0.22954822954823001</v>
      </c>
      <c r="B64" s="26">
        <v>6.7913055399999998</v>
      </c>
      <c r="C64" s="25">
        <f t="shared" si="3"/>
        <v>0.19020652770000002</v>
      </c>
      <c r="D64" s="27">
        <f t="shared" si="0"/>
        <v>56.819497249880001</v>
      </c>
      <c r="E64" s="28">
        <f t="shared" si="4"/>
        <v>4.4169759862494002</v>
      </c>
      <c r="F64" s="28"/>
      <c r="G64" s="28"/>
      <c r="O64" s="35"/>
    </row>
    <row r="65" spans="1:15">
      <c r="A65" s="24">
        <v>0.23443223443222999</v>
      </c>
      <c r="B65" s="26">
        <v>6.7913055399999998</v>
      </c>
      <c r="C65" s="25">
        <f t="shared" si="3"/>
        <v>0.19020652770000002</v>
      </c>
      <c r="D65" s="27">
        <f t="shared" si="0"/>
        <v>56.819497249880001</v>
      </c>
      <c r="E65" s="28">
        <f t="shared" si="4"/>
        <v>4.4169759862494002</v>
      </c>
      <c r="F65" s="28"/>
      <c r="G65" s="28"/>
      <c r="O65" s="35"/>
    </row>
    <row r="66" spans="1:15">
      <c r="A66" s="24">
        <v>0.23931623931623999</v>
      </c>
      <c r="B66" s="26">
        <v>6.7131805399999998</v>
      </c>
      <c r="C66" s="25">
        <f t="shared" si="3"/>
        <v>0.18981590269999998</v>
      </c>
      <c r="D66" s="27">
        <f t="shared" si="0"/>
        <v>55.005278499879992</v>
      </c>
      <c r="E66" s="28">
        <f t="shared" si="4"/>
        <v>4.4079048924994</v>
      </c>
      <c r="F66" s="28"/>
      <c r="G66" s="28"/>
      <c r="O66" s="35"/>
    </row>
    <row r="67" spans="1:15">
      <c r="A67" s="24">
        <v>0.24420024420024</v>
      </c>
      <c r="B67" s="26">
        <v>6.7131805399999998</v>
      </c>
      <c r="C67" s="25">
        <f t="shared" si="3"/>
        <v>0.18981590269999998</v>
      </c>
      <c r="D67" s="27">
        <f t="shared" si="0"/>
        <v>55.005278499879992</v>
      </c>
      <c r="E67" s="28">
        <f t="shared" si="4"/>
        <v>4.4079048924994</v>
      </c>
      <c r="F67" s="28"/>
      <c r="G67" s="28"/>
      <c r="O67" s="35"/>
    </row>
    <row r="68" spans="1:15">
      <c r="A68" s="24">
        <v>0.24908424908425</v>
      </c>
      <c r="B68" s="26">
        <v>6.7913055399999998</v>
      </c>
      <c r="C68" s="25">
        <f t="shared" si="3"/>
        <v>0.19020652770000002</v>
      </c>
      <c r="D68" s="27">
        <f t="shared" si="0"/>
        <v>56.819497249880001</v>
      </c>
      <c r="E68" s="28">
        <f t="shared" si="4"/>
        <v>4.4169759862494002</v>
      </c>
      <c r="F68" s="28"/>
      <c r="G68" s="28"/>
      <c r="O68" s="35"/>
    </row>
    <row r="69" spans="1:15">
      <c r="A69" s="24">
        <v>0.25396825396825001</v>
      </c>
      <c r="B69" s="26">
        <v>6.7131805399999998</v>
      </c>
      <c r="C69" s="25">
        <f t="shared" si="3"/>
        <v>0.18981590269999998</v>
      </c>
      <c r="D69" s="27">
        <f t="shared" si="0"/>
        <v>55.005278499879992</v>
      </c>
      <c r="E69" s="28">
        <f t="shared" si="4"/>
        <v>4.4079048924994</v>
      </c>
      <c r="F69" s="28"/>
      <c r="G69" s="28"/>
      <c r="O69" s="35"/>
    </row>
    <row r="70" spans="1:15">
      <c r="A70" s="24">
        <v>0.25885225885225999</v>
      </c>
      <c r="B70" s="26">
        <v>6.7131805399999998</v>
      </c>
      <c r="C70" s="25">
        <f t="shared" si="3"/>
        <v>0.18981590269999998</v>
      </c>
      <c r="D70" s="27">
        <f t="shared" si="0"/>
        <v>55.005278499879992</v>
      </c>
      <c r="E70" s="28">
        <f t="shared" si="4"/>
        <v>4.4079048924994</v>
      </c>
      <c r="F70" s="28"/>
      <c r="G70" s="28"/>
      <c r="O70" s="35"/>
    </row>
    <row r="71" spans="1:15">
      <c r="A71" s="24">
        <v>0.26373626373626002</v>
      </c>
      <c r="B71" s="26">
        <v>6.7131805399999998</v>
      </c>
      <c r="C71" s="25">
        <f t="shared" si="3"/>
        <v>0.18981590269999998</v>
      </c>
      <c r="D71" s="27">
        <f t="shared" si="0"/>
        <v>55.005278499879992</v>
      </c>
      <c r="E71" s="28">
        <f t="shared" si="4"/>
        <v>4.4079048924994</v>
      </c>
      <c r="F71" s="28"/>
      <c r="G71" s="28"/>
      <c r="O71" s="35"/>
    </row>
    <row r="72" spans="1:15">
      <c r="A72" s="24">
        <v>0.26862026862027</v>
      </c>
      <c r="B72" s="26">
        <v>6.6350555399999998</v>
      </c>
      <c r="C72" s="25">
        <f t="shared" si="3"/>
        <v>0.18942527770000001</v>
      </c>
      <c r="D72" s="27">
        <f t="shared" si="0"/>
        <v>53.191059749880012</v>
      </c>
      <c r="E72" s="28">
        <f t="shared" si="4"/>
        <v>4.3988337987494006</v>
      </c>
      <c r="F72" s="28"/>
      <c r="G72" s="28"/>
      <c r="O72" s="35"/>
    </row>
    <row r="73" spans="1:15">
      <c r="A73" s="24">
        <v>0.27350427350426998</v>
      </c>
      <c r="B73" s="26">
        <v>6.7131805399999998</v>
      </c>
      <c r="C73" s="25">
        <f t="shared" si="3"/>
        <v>0.18981590269999998</v>
      </c>
      <c r="D73" s="27">
        <f t="shared" si="0"/>
        <v>55.005278499879992</v>
      </c>
      <c r="E73" s="28">
        <f t="shared" si="4"/>
        <v>4.4079048924994</v>
      </c>
      <c r="F73" s="28"/>
      <c r="G73" s="28"/>
      <c r="O73" s="35"/>
    </row>
    <row r="74" spans="1:15">
      <c r="A74" s="24">
        <v>0.27838827838828001</v>
      </c>
      <c r="B74" s="26">
        <v>6.7913055399999998</v>
      </c>
      <c r="C74" s="25">
        <f t="shared" si="3"/>
        <v>0.19020652770000002</v>
      </c>
      <c r="D74" s="27">
        <f t="shared" si="0"/>
        <v>56.819497249880001</v>
      </c>
      <c r="E74" s="28">
        <f t="shared" si="4"/>
        <v>4.4169759862494002</v>
      </c>
      <c r="F74" s="28"/>
      <c r="G74" s="28"/>
      <c r="O74" s="35"/>
    </row>
    <row r="75" spans="1:15">
      <c r="A75" s="24">
        <v>0.28327228327227999</v>
      </c>
      <c r="B75" s="26">
        <v>6.7913055399999998</v>
      </c>
      <c r="C75" s="25">
        <f t="shared" si="3"/>
        <v>0.19020652770000002</v>
      </c>
      <c r="D75" s="27">
        <f t="shared" si="0"/>
        <v>56.819497249880001</v>
      </c>
      <c r="E75" s="28">
        <f t="shared" si="4"/>
        <v>4.4169759862494002</v>
      </c>
      <c r="F75" s="28"/>
      <c r="G75" s="28"/>
      <c r="O75" s="35"/>
    </row>
    <row r="76" spans="1:15">
      <c r="A76" s="24">
        <v>0.28815628815629002</v>
      </c>
      <c r="B76" s="26">
        <v>6.7913055399999998</v>
      </c>
      <c r="C76" s="25">
        <f t="shared" si="3"/>
        <v>0.19020652770000002</v>
      </c>
      <c r="D76" s="27">
        <f t="shared" si="0"/>
        <v>56.819497249880001</v>
      </c>
      <c r="E76" s="28">
        <f t="shared" si="4"/>
        <v>4.4169759862494002</v>
      </c>
      <c r="F76" s="28"/>
      <c r="G76" s="28"/>
      <c r="O76" s="35"/>
    </row>
    <row r="77" spans="1:15">
      <c r="A77" s="24">
        <v>0.29304029304029</v>
      </c>
      <c r="B77" s="26">
        <v>6.7913055399999998</v>
      </c>
      <c r="C77" s="25">
        <f t="shared" si="3"/>
        <v>0.19020652770000002</v>
      </c>
      <c r="D77" s="27">
        <f t="shared" si="0"/>
        <v>56.819497249880001</v>
      </c>
      <c r="E77" s="28">
        <f t="shared" si="4"/>
        <v>4.4169759862494002</v>
      </c>
      <c r="F77" s="28"/>
      <c r="G77" s="28"/>
      <c r="O77" s="35"/>
    </row>
    <row r="78" spans="1:15">
      <c r="A78" s="24">
        <v>0.29792429792429997</v>
      </c>
      <c r="B78" s="26">
        <v>6.7913055399999998</v>
      </c>
      <c r="C78" s="25">
        <f t="shared" si="3"/>
        <v>0.19020652770000002</v>
      </c>
      <c r="D78" s="27">
        <f t="shared" si="0"/>
        <v>56.819497249880001</v>
      </c>
      <c r="E78" s="28">
        <f t="shared" si="4"/>
        <v>4.4169759862494002</v>
      </c>
      <c r="F78" s="28"/>
      <c r="G78" s="28"/>
      <c r="O78" s="35"/>
    </row>
    <row r="79" spans="1:15">
      <c r="A79" s="24">
        <v>0.30280830280830001</v>
      </c>
      <c r="B79" s="26">
        <v>6.7913055399999998</v>
      </c>
      <c r="C79" s="25">
        <f t="shared" si="3"/>
        <v>0.19020652770000002</v>
      </c>
      <c r="D79" s="27">
        <f t="shared" si="0"/>
        <v>56.819497249880001</v>
      </c>
      <c r="E79" s="28">
        <f t="shared" si="4"/>
        <v>4.4169759862494002</v>
      </c>
      <c r="F79" s="28"/>
      <c r="G79" s="28"/>
      <c r="O79" s="35"/>
    </row>
    <row r="80" spans="1:15">
      <c r="A80" s="24">
        <v>0.30769230769230999</v>
      </c>
      <c r="B80" s="26">
        <v>6.7913055399999998</v>
      </c>
      <c r="C80" s="25">
        <f t="shared" si="3"/>
        <v>0.19020652770000002</v>
      </c>
      <c r="D80" s="27">
        <f t="shared" si="0"/>
        <v>56.819497249880001</v>
      </c>
      <c r="E80" s="28">
        <f t="shared" si="4"/>
        <v>4.4169759862494002</v>
      </c>
      <c r="F80" s="28"/>
      <c r="G80" s="28"/>
      <c r="O80" s="35"/>
    </row>
    <row r="81" spans="1:15">
      <c r="A81" s="24">
        <v>0.31257631257631002</v>
      </c>
      <c r="B81" s="26">
        <v>6.7131805399999998</v>
      </c>
      <c r="C81" s="25">
        <f t="shared" si="3"/>
        <v>0.18981590269999998</v>
      </c>
      <c r="D81" s="27">
        <f t="shared" ref="D81:D144" si="7">23.222*B81+1.3118-$D$6</f>
        <v>55.005278499879992</v>
      </c>
      <c r="E81" s="28">
        <f t="shared" si="4"/>
        <v>4.4079048924994</v>
      </c>
      <c r="F81" s="28"/>
      <c r="G81" s="28"/>
      <c r="O81" s="35"/>
    </row>
    <row r="82" spans="1:15">
      <c r="A82" s="24">
        <v>0.31746031746032</v>
      </c>
      <c r="B82" s="26">
        <v>6.7913055399999998</v>
      </c>
      <c r="C82" s="25">
        <f t="shared" ref="C82:C145" si="8">0.005*B82+2*0.078125</f>
        <v>0.19020652770000002</v>
      </c>
      <c r="D82" s="27">
        <f t="shared" si="7"/>
        <v>56.819497249880001</v>
      </c>
      <c r="E82" s="28">
        <f t="shared" ref="E82:E145" si="9">23.222*C82</f>
        <v>4.4169759862494002</v>
      </c>
      <c r="F82" s="28"/>
      <c r="G82" s="28"/>
      <c r="O82" s="35"/>
    </row>
    <row r="83" spans="1:15">
      <c r="A83" s="24">
        <v>0.32234432234431998</v>
      </c>
      <c r="B83" s="26">
        <v>6.7913055399999998</v>
      </c>
      <c r="C83" s="25">
        <f t="shared" si="8"/>
        <v>0.19020652770000002</v>
      </c>
      <c r="D83" s="27">
        <f t="shared" si="7"/>
        <v>56.819497249880001</v>
      </c>
      <c r="E83" s="28">
        <f t="shared" si="9"/>
        <v>4.4169759862494002</v>
      </c>
      <c r="F83" s="28"/>
      <c r="G83" s="28"/>
      <c r="O83" s="35"/>
    </row>
    <row r="84" spans="1:15">
      <c r="A84" s="24">
        <v>0.32722832722833001</v>
      </c>
      <c r="B84" s="26">
        <v>6.7913055399999998</v>
      </c>
      <c r="C84" s="25">
        <f t="shared" si="8"/>
        <v>0.19020652770000002</v>
      </c>
      <c r="D84" s="27">
        <f t="shared" si="7"/>
        <v>56.819497249880001</v>
      </c>
      <c r="E84" s="28">
        <f t="shared" si="9"/>
        <v>4.4169759862494002</v>
      </c>
      <c r="F84" s="28"/>
      <c r="G84" s="28"/>
      <c r="O84" s="35"/>
    </row>
    <row r="85" spans="1:15">
      <c r="A85" s="24">
        <v>0.33211233211232999</v>
      </c>
      <c r="B85" s="26">
        <v>6.7131805399999998</v>
      </c>
      <c r="C85" s="25">
        <f t="shared" si="8"/>
        <v>0.18981590269999998</v>
      </c>
      <c r="D85" s="27">
        <f t="shared" si="7"/>
        <v>55.005278499879992</v>
      </c>
      <c r="E85" s="28">
        <f t="shared" si="9"/>
        <v>4.4079048924994</v>
      </c>
      <c r="F85" s="28"/>
      <c r="G85" s="28"/>
      <c r="O85" s="35"/>
    </row>
    <row r="86" spans="1:15">
      <c r="A86" s="24">
        <v>0.33699633699634002</v>
      </c>
      <c r="B86" s="26">
        <v>6.7913055399999998</v>
      </c>
      <c r="C86" s="25">
        <f t="shared" si="8"/>
        <v>0.19020652770000002</v>
      </c>
      <c r="D86" s="27">
        <f t="shared" si="7"/>
        <v>56.819497249880001</v>
      </c>
      <c r="E86" s="28">
        <f t="shared" si="9"/>
        <v>4.4169759862494002</v>
      </c>
      <c r="F86" s="28"/>
      <c r="G86" s="28"/>
      <c r="O86" s="35"/>
    </row>
    <row r="87" spans="1:15">
      <c r="A87" s="24">
        <v>0.34188034188034</v>
      </c>
      <c r="B87" s="26">
        <v>6.7913055399999998</v>
      </c>
      <c r="C87" s="25">
        <f t="shared" si="8"/>
        <v>0.19020652770000002</v>
      </c>
      <c r="D87" s="27">
        <f t="shared" si="7"/>
        <v>56.819497249880001</v>
      </c>
      <c r="E87" s="28">
        <f t="shared" si="9"/>
        <v>4.4169759862494002</v>
      </c>
      <c r="F87" s="28"/>
      <c r="G87" s="28"/>
      <c r="O87" s="35"/>
    </row>
    <row r="88" spans="1:15">
      <c r="A88" s="24">
        <v>0.34676434676434997</v>
      </c>
      <c r="B88" s="26">
        <v>6.7913055399999998</v>
      </c>
      <c r="C88" s="25">
        <f t="shared" si="8"/>
        <v>0.19020652770000002</v>
      </c>
      <c r="D88" s="27">
        <f t="shared" si="7"/>
        <v>56.819497249880001</v>
      </c>
      <c r="E88" s="28">
        <f t="shared" si="9"/>
        <v>4.4169759862494002</v>
      </c>
      <c r="F88" s="28"/>
      <c r="G88" s="28"/>
      <c r="O88" s="35"/>
    </row>
    <row r="89" spans="1:15">
      <c r="A89" s="24">
        <v>0.35164835164835001</v>
      </c>
      <c r="B89" s="26">
        <v>6.7131805399999998</v>
      </c>
      <c r="C89" s="25">
        <f t="shared" si="8"/>
        <v>0.18981590269999998</v>
      </c>
      <c r="D89" s="27">
        <f t="shared" si="7"/>
        <v>55.005278499879992</v>
      </c>
      <c r="E89" s="28">
        <f t="shared" si="9"/>
        <v>4.4079048924994</v>
      </c>
      <c r="F89" s="28"/>
      <c r="G89" s="28"/>
      <c r="O89" s="35"/>
    </row>
    <row r="90" spans="1:15">
      <c r="A90" s="24">
        <v>0.35653235653235998</v>
      </c>
      <c r="B90" s="26">
        <v>6.7913055399999998</v>
      </c>
      <c r="C90" s="25">
        <f t="shared" si="8"/>
        <v>0.19020652770000002</v>
      </c>
      <c r="D90" s="27">
        <f t="shared" si="7"/>
        <v>56.819497249880001</v>
      </c>
      <c r="E90" s="28">
        <f t="shared" si="9"/>
        <v>4.4169759862494002</v>
      </c>
      <c r="F90" s="28"/>
      <c r="G90" s="28"/>
      <c r="O90" s="35"/>
    </row>
    <row r="91" spans="1:15">
      <c r="A91" s="24">
        <v>0.36141636141636002</v>
      </c>
      <c r="B91" s="26">
        <v>6.7913055399999998</v>
      </c>
      <c r="C91" s="25">
        <f t="shared" si="8"/>
        <v>0.19020652770000002</v>
      </c>
      <c r="D91" s="27">
        <f t="shared" si="7"/>
        <v>56.819497249880001</v>
      </c>
      <c r="E91" s="28">
        <f t="shared" si="9"/>
        <v>4.4169759862494002</v>
      </c>
      <c r="F91" s="28"/>
      <c r="G91" s="28"/>
      <c r="O91" s="35"/>
    </row>
    <row r="92" spans="1:15">
      <c r="A92" s="24">
        <v>0.36630036630037</v>
      </c>
      <c r="B92" s="26">
        <v>6.7913055399999998</v>
      </c>
      <c r="C92" s="25">
        <f t="shared" si="8"/>
        <v>0.19020652770000002</v>
      </c>
      <c r="D92" s="27">
        <f t="shared" si="7"/>
        <v>56.819497249880001</v>
      </c>
      <c r="E92" s="28">
        <f t="shared" si="9"/>
        <v>4.4169759862494002</v>
      </c>
      <c r="F92" s="28"/>
      <c r="G92" s="28"/>
      <c r="O92" s="35"/>
    </row>
    <row r="93" spans="1:15">
      <c r="A93" s="24">
        <v>0.37118437118436998</v>
      </c>
      <c r="B93" s="26">
        <v>6.7913055399999998</v>
      </c>
      <c r="C93" s="25">
        <f t="shared" si="8"/>
        <v>0.19020652770000002</v>
      </c>
      <c r="D93" s="27">
        <f t="shared" si="7"/>
        <v>56.819497249880001</v>
      </c>
      <c r="E93" s="28">
        <f t="shared" si="9"/>
        <v>4.4169759862494002</v>
      </c>
      <c r="F93" s="28"/>
      <c r="G93" s="28"/>
      <c r="O93" s="35"/>
    </row>
    <row r="94" spans="1:15">
      <c r="A94" s="24">
        <v>0.37606837606838001</v>
      </c>
      <c r="B94" s="26">
        <v>6.7913055399999998</v>
      </c>
      <c r="C94" s="25">
        <f t="shared" si="8"/>
        <v>0.19020652770000002</v>
      </c>
      <c r="D94" s="27">
        <f t="shared" si="7"/>
        <v>56.819497249880001</v>
      </c>
      <c r="E94" s="28">
        <f t="shared" si="9"/>
        <v>4.4169759862494002</v>
      </c>
      <c r="F94" s="28"/>
      <c r="G94" s="28"/>
      <c r="O94" s="35"/>
    </row>
    <row r="95" spans="1:15">
      <c r="A95" s="24">
        <v>0.38095238095237999</v>
      </c>
      <c r="B95" s="26">
        <v>6.7131805399999998</v>
      </c>
      <c r="C95" s="25">
        <f t="shared" si="8"/>
        <v>0.18981590269999998</v>
      </c>
      <c r="D95" s="27">
        <f t="shared" si="7"/>
        <v>55.005278499879992</v>
      </c>
      <c r="E95" s="28">
        <f t="shared" si="9"/>
        <v>4.4079048924994</v>
      </c>
      <c r="F95" s="28"/>
      <c r="G95" s="28"/>
      <c r="O95" s="35"/>
    </row>
    <row r="96" spans="1:15">
      <c r="A96" s="24">
        <v>0.38583638583639002</v>
      </c>
      <c r="B96" s="26">
        <v>6.7131805399999998</v>
      </c>
      <c r="C96" s="25">
        <f t="shared" si="8"/>
        <v>0.18981590269999998</v>
      </c>
      <c r="D96" s="27">
        <f t="shared" si="7"/>
        <v>55.005278499879992</v>
      </c>
      <c r="E96" s="28">
        <f t="shared" si="9"/>
        <v>4.4079048924994</v>
      </c>
      <c r="F96" s="28"/>
      <c r="G96" s="28"/>
      <c r="O96" s="35"/>
    </row>
    <row r="97" spans="1:15">
      <c r="A97" s="24">
        <v>0.39072039072039</v>
      </c>
      <c r="B97" s="26">
        <v>6.7913055399999998</v>
      </c>
      <c r="C97" s="25">
        <f t="shared" si="8"/>
        <v>0.19020652770000002</v>
      </c>
      <c r="D97" s="27">
        <f t="shared" si="7"/>
        <v>56.819497249880001</v>
      </c>
      <c r="E97" s="28">
        <f t="shared" si="9"/>
        <v>4.4169759862494002</v>
      </c>
      <c r="F97" s="28"/>
      <c r="G97" s="28"/>
      <c r="O97" s="63"/>
    </row>
    <row r="98" spans="1:15">
      <c r="A98" s="24">
        <v>0.39560439560440003</v>
      </c>
      <c r="B98" s="26">
        <v>6.7131805399999998</v>
      </c>
      <c r="C98" s="25">
        <f t="shared" si="8"/>
        <v>0.18981590269999998</v>
      </c>
      <c r="D98" s="27">
        <f t="shared" si="7"/>
        <v>55.005278499879992</v>
      </c>
      <c r="E98" s="28">
        <f t="shared" si="9"/>
        <v>4.4079048924994</v>
      </c>
      <c r="F98" s="28"/>
      <c r="G98" s="28"/>
    </row>
    <row r="99" spans="1:15">
      <c r="A99" s="24">
        <v>0.40048840048840001</v>
      </c>
      <c r="B99" s="26">
        <v>6.7913055399999998</v>
      </c>
      <c r="C99" s="25">
        <f t="shared" si="8"/>
        <v>0.19020652770000002</v>
      </c>
      <c r="D99" s="27">
        <f t="shared" si="7"/>
        <v>56.819497249880001</v>
      </c>
      <c r="E99" s="28">
        <f t="shared" si="9"/>
        <v>4.4169759862494002</v>
      </c>
      <c r="F99" s="28"/>
      <c r="G99" s="28"/>
    </row>
    <row r="100" spans="1:15">
      <c r="A100" s="24">
        <v>0.40537240537240998</v>
      </c>
      <c r="B100" s="26">
        <v>6.7131805399999998</v>
      </c>
      <c r="C100" s="25">
        <f t="shared" si="8"/>
        <v>0.18981590269999998</v>
      </c>
      <c r="D100" s="27">
        <f t="shared" si="7"/>
        <v>55.005278499879992</v>
      </c>
      <c r="E100" s="28">
        <f t="shared" si="9"/>
        <v>4.4079048924994</v>
      </c>
      <c r="F100" s="28"/>
      <c r="G100" s="28"/>
    </row>
    <row r="101" spans="1:15">
      <c r="A101" s="24">
        <v>0.41025641025641002</v>
      </c>
      <c r="B101" s="26">
        <v>6.7913055399999998</v>
      </c>
      <c r="C101" s="25">
        <f t="shared" si="8"/>
        <v>0.19020652770000002</v>
      </c>
      <c r="D101" s="27">
        <f t="shared" si="7"/>
        <v>56.819497249880001</v>
      </c>
      <c r="E101" s="28">
        <f t="shared" si="9"/>
        <v>4.4169759862494002</v>
      </c>
      <c r="F101" s="28"/>
      <c r="G101" s="28"/>
    </row>
    <row r="102" spans="1:15">
      <c r="A102" s="24">
        <v>0.41514041514041999</v>
      </c>
      <c r="B102" s="26">
        <v>6.7913055399999998</v>
      </c>
      <c r="C102" s="25">
        <f t="shared" si="8"/>
        <v>0.19020652770000002</v>
      </c>
      <c r="D102" s="27">
        <f t="shared" si="7"/>
        <v>56.819497249880001</v>
      </c>
      <c r="E102" s="28">
        <f t="shared" si="9"/>
        <v>4.4169759862494002</v>
      </c>
      <c r="F102" s="28"/>
      <c r="G102" s="28"/>
    </row>
    <row r="103" spans="1:15">
      <c r="A103" s="24">
        <v>0.42002442002441998</v>
      </c>
      <c r="B103" s="26">
        <v>6.7913055399999998</v>
      </c>
      <c r="C103" s="25">
        <f t="shared" si="8"/>
        <v>0.19020652770000002</v>
      </c>
      <c r="D103" s="27">
        <f t="shared" si="7"/>
        <v>56.819497249880001</v>
      </c>
      <c r="E103" s="28">
        <f t="shared" si="9"/>
        <v>4.4169759862494002</v>
      </c>
      <c r="F103" s="28"/>
      <c r="G103" s="28"/>
    </row>
    <row r="104" spans="1:15">
      <c r="A104" s="24">
        <v>0.42490842490842001</v>
      </c>
      <c r="B104" s="26">
        <v>6.7913055399999998</v>
      </c>
      <c r="C104" s="25">
        <f t="shared" si="8"/>
        <v>0.19020652770000002</v>
      </c>
      <c r="D104" s="27">
        <f t="shared" si="7"/>
        <v>56.819497249880001</v>
      </c>
      <c r="E104" s="28">
        <f t="shared" si="9"/>
        <v>4.4169759862494002</v>
      </c>
      <c r="F104" s="28"/>
      <c r="G104" s="28"/>
    </row>
    <row r="105" spans="1:15">
      <c r="A105" s="24">
        <v>0.42979242979242999</v>
      </c>
      <c r="B105" s="26">
        <v>6.7913055399999998</v>
      </c>
      <c r="C105" s="25">
        <f t="shared" si="8"/>
        <v>0.19020652770000002</v>
      </c>
      <c r="D105" s="27">
        <f t="shared" si="7"/>
        <v>56.819497249880001</v>
      </c>
      <c r="E105" s="28">
        <f t="shared" si="9"/>
        <v>4.4169759862494002</v>
      </c>
      <c r="F105" s="28"/>
      <c r="G105" s="28"/>
    </row>
    <row r="106" spans="1:15">
      <c r="A106" s="24">
        <v>0.43467643467643002</v>
      </c>
      <c r="B106" s="26">
        <v>6.7131805399999998</v>
      </c>
      <c r="C106" s="25">
        <f t="shared" si="8"/>
        <v>0.18981590269999998</v>
      </c>
      <c r="D106" s="27">
        <f t="shared" si="7"/>
        <v>55.005278499879992</v>
      </c>
      <c r="E106" s="28">
        <f t="shared" si="9"/>
        <v>4.4079048924994</v>
      </c>
      <c r="F106" s="28"/>
      <c r="G106" s="28"/>
    </row>
    <row r="107" spans="1:15">
      <c r="A107" s="24">
        <v>0.43956043956044</v>
      </c>
      <c r="B107" s="26">
        <v>6.7913055399999998</v>
      </c>
      <c r="C107" s="25">
        <f t="shared" si="8"/>
        <v>0.19020652770000002</v>
      </c>
      <c r="D107" s="27">
        <f t="shared" si="7"/>
        <v>56.819497249880001</v>
      </c>
      <c r="E107" s="28">
        <f t="shared" si="9"/>
        <v>4.4169759862494002</v>
      </c>
      <c r="F107" s="28"/>
      <c r="G107" s="28"/>
    </row>
    <row r="108" spans="1:15">
      <c r="A108" s="24">
        <v>0.44444444444443998</v>
      </c>
      <c r="B108" s="26">
        <v>6.7913055399999998</v>
      </c>
      <c r="C108" s="25">
        <f t="shared" si="8"/>
        <v>0.19020652770000002</v>
      </c>
      <c r="D108" s="27">
        <f t="shared" si="7"/>
        <v>56.819497249880001</v>
      </c>
      <c r="E108" s="28">
        <f t="shared" si="9"/>
        <v>4.4169759862494002</v>
      </c>
      <c r="F108" s="28"/>
      <c r="G108" s="28"/>
    </row>
    <row r="109" spans="1:15">
      <c r="A109" s="24">
        <v>0.44932844932845001</v>
      </c>
      <c r="B109" s="26">
        <v>6.7913055399999998</v>
      </c>
      <c r="C109" s="25">
        <f t="shared" si="8"/>
        <v>0.19020652770000002</v>
      </c>
      <c r="D109" s="27">
        <f t="shared" si="7"/>
        <v>56.819497249880001</v>
      </c>
      <c r="E109" s="28">
        <f t="shared" si="9"/>
        <v>4.4169759862494002</v>
      </c>
      <c r="F109" s="28"/>
      <c r="G109" s="28"/>
    </row>
    <row r="110" spans="1:15">
      <c r="A110" s="24">
        <v>0.45421245421244999</v>
      </c>
      <c r="B110" s="26">
        <v>6.7913055399999998</v>
      </c>
      <c r="C110" s="25">
        <f t="shared" si="8"/>
        <v>0.19020652770000002</v>
      </c>
      <c r="D110" s="27">
        <f t="shared" si="7"/>
        <v>56.819497249880001</v>
      </c>
      <c r="E110" s="28">
        <f t="shared" si="9"/>
        <v>4.4169759862494002</v>
      </c>
      <c r="F110" s="28"/>
      <c r="G110" s="28"/>
    </row>
    <row r="111" spans="1:15" ht="17">
      <c r="A111" s="24">
        <v>0.45909645909646002</v>
      </c>
      <c r="B111" s="26">
        <v>6.7913055399999998</v>
      </c>
      <c r="C111" s="25">
        <f t="shared" si="8"/>
        <v>0.19020652770000002</v>
      </c>
      <c r="D111" s="27">
        <f t="shared" si="7"/>
        <v>56.819497249880001</v>
      </c>
      <c r="E111" s="28">
        <f t="shared" si="9"/>
        <v>4.4169759862494002</v>
      </c>
      <c r="F111" s="28"/>
      <c r="G111" s="28"/>
      <c r="I111" s="54" t="s">
        <v>19</v>
      </c>
      <c r="L111" s="54" t="s">
        <v>21</v>
      </c>
      <c r="M111" s="54" t="s">
        <v>22</v>
      </c>
    </row>
    <row r="112" spans="1:15">
      <c r="A112" s="24">
        <v>0.46398046398046</v>
      </c>
      <c r="B112" s="26">
        <v>6.7913055399999998</v>
      </c>
      <c r="C112" s="25">
        <f t="shared" si="8"/>
        <v>0.19020652770000002</v>
      </c>
      <c r="D112" s="27">
        <f t="shared" si="7"/>
        <v>56.819497249880001</v>
      </c>
      <c r="E112" s="28">
        <f t="shared" si="9"/>
        <v>4.4169759862494002</v>
      </c>
      <c r="F112" s="28"/>
      <c r="G112" s="28"/>
      <c r="I112" s="3">
        <v>0.17</v>
      </c>
      <c r="L112" s="60">
        <f>SQRT((S42+S44)/(Q47/1000))</f>
        <v>13.200270616188226</v>
      </c>
      <c r="M112" s="61">
        <f>SQRT(L112^2-I112^2)</f>
        <v>13.199175896267246</v>
      </c>
    </row>
    <row r="113" spans="1:13" ht="17">
      <c r="A113" s="24">
        <v>0.46886446886446997</v>
      </c>
      <c r="B113" s="26">
        <v>6.7913055399999998</v>
      </c>
      <c r="C113" s="25">
        <f t="shared" si="8"/>
        <v>0.19020652770000002</v>
      </c>
      <c r="D113" s="27">
        <f t="shared" si="7"/>
        <v>56.819497249880001</v>
      </c>
      <c r="E113" s="28">
        <f t="shared" si="9"/>
        <v>4.4169759862494002</v>
      </c>
      <c r="F113" s="28"/>
      <c r="G113" s="28"/>
      <c r="I113" s="54" t="s">
        <v>29</v>
      </c>
      <c r="L113" s="58" t="s">
        <v>24</v>
      </c>
      <c r="M113" s="23" t="s">
        <v>23</v>
      </c>
    </row>
    <row r="114" spans="1:13">
      <c r="A114" s="24">
        <v>0.47374847374847001</v>
      </c>
      <c r="B114" s="26">
        <v>6.7913055399999998</v>
      </c>
      <c r="C114" s="25">
        <f t="shared" si="8"/>
        <v>0.19020652770000002</v>
      </c>
      <c r="D114" s="27">
        <f t="shared" si="7"/>
        <v>56.819497249880001</v>
      </c>
      <c r="E114" s="28">
        <f t="shared" si="9"/>
        <v>4.4169759862494002</v>
      </c>
      <c r="F114" s="28"/>
      <c r="G114" s="28"/>
      <c r="I114" s="25">
        <f>J114/20</f>
        <v>1.45</v>
      </c>
      <c r="J114" s="3">
        <v>29</v>
      </c>
      <c r="L114" s="59">
        <f>I114*M114/4</f>
        <v>0.17256036981041564</v>
      </c>
      <c r="M114" s="59">
        <f>2*PI()/M112</f>
        <v>0.47602860637356037</v>
      </c>
    </row>
    <row r="115" spans="1:13">
      <c r="A115" s="24">
        <v>0.47863247863247999</v>
      </c>
      <c r="B115" s="26">
        <v>6.7913055399999998</v>
      </c>
      <c r="C115" s="25">
        <f t="shared" si="8"/>
        <v>0.19020652770000002</v>
      </c>
      <c r="D115" s="27">
        <f t="shared" si="7"/>
        <v>56.819497249880001</v>
      </c>
      <c r="E115" s="28">
        <f t="shared" si="9"/>
        <v>4.4169759862494002</v>
      </c>
      <c r="F115" s="28"/>
      <c r="G115" s="28"/>
    </row>
    <row r="116" spans="1:13">
      <c r="A116" s="24">
        <v>0.48351648351648002</v>
      </c>
      <c r="B116" s="26">
        <v>6.7913055399999998</v>
      </c>
      <c r="C116" s="25">
        <f t="shared" si="8"/>
        <v>0.19020652770000002</v>
      </c>
      <c r="D116" s="27">
        <f t="shared" si="7"/>
        <v>56.819497249880001</v>
      </c>
      <c r="E116" s="28">
        <f t="shared" si="9"/>
        <v>4.4169759862494002</v>
      </c>
      <c r="F116" s="28"/>
      <c r="G116" s="28"/>
    </row>
    <row r="117" spans="1:13">
      <c r="A117" s="24">
        <v>0.48840048840049</v>
      </c>
      <c r="B117" s="26">
        <v>6.7913055399999998</v>
      </c>
      <c r="C117" s="25">
        <f t="shared" si="8"/>
        <v>0.19020652770000002</v>
      </c>
      <c r="D117" s="27">
        <f t="shared" si="7"/>
        <v>56.819497249880001</v>
      </c>
      <c r="E117" s="28">
        <f t="shared" si="9"/>
        <v>4.4169759862494002</v>
      </c>
      <c r="F117" s="28"/>
      <c r="G117" s="28"/>
    </row>
    <row r="118" spans="1:13">
      <c r="A118" s="24">
        <v>0.49328449328448998</v>
      </c>
      <c r="B118" s="26">
        <v>6.7131805399999998</v>
      </c>
      <c r="C118" s="25">
        <f t="shared" si="8"/>
        <v>0.18981590269999998</v>
      </c>
      <c r="D118" s="27">
        <f t="shared" si="7"/>
        <v>55.005278499879992</v>
      </c>
      <c r="E118" s="28">
        <f t="shared" si="9"/>
        <v>4.4079048924994</v>
      </c>
      <c r="F118" s="28"/>
      <c r="G118" s="28"/>
    </row>
    <row r="119" spans="1:13">
      <c r="A119" s="24">
        <v>0.49816849816850001</v>
      </c>
      <c r="B119" s="26">
        <v>6.7913055399999998</v>
      </c>
      <c r="C119" s="25">
        <f t="shared" si="8"/>
        <v>0.19020652770000002</v>
      </c>
      <c r="D119" s="27">
        <f t="shared" si="7"/>
        <v>56.819497249880001</v>
      </c>
      <c r="E119" s="28">
        <f t="shared" si="9"/>
        <v>4.4169759862494002</v>
      </c>
      <c r="F119" s="28"/>
      <c r="G119" s="28"/>
    </row>
    <row r="120" spans="1:13">
      <c r="A120" s="24">
        <v>0.50305250305250004</v>
      </c>
      <c r="B120" s="26">
        <v>6.7131805399999998</v>
      </c>
      <c r="C120" s="25">
        <f t="shared" si="8"/>
        <v>0.18981590269999998</v>
      </c>
      <c r="D120" s="27">
        <f t="shared" si="7"/>
        <v>55.005278499879992</v>
      </c>
      <c r="E120" s="28">
        <f t="shared" si="9"/>
        <v>4.4079048924994</v>
      </c>
      <c r="F120" s="28"/>
      <c r="G120" s="28"/>
    </row>
    <row r="121" spans="1:13">
      <c r="A121" s="24">
        <v>0.50793650793651002</v>
      </c>
      <c r="B121" s="26">
        <v>6.7913055399999998</v>
      </c>
      <c r="C121" s="25">
        <f t="shared" si="8"/>
        <v>0.19020652770000002</v>
      </c>
      <c r="D121" s="27">
        <f t="shared" si="7"/>
        <v>56.819497249880001</v>
      </c>
      <c r="E121" s="28">
        <f t="shared" si="9"/>
        <v>4.4169759862494002</v>
      </c>
      <c r="F121" s="28"/>
      <c r="G121" s="28"/>
    </row>
    <row r="122" spans="1:13">
      <c r="A122" s="24">
        <v>0.51282051282051</v>
      </c>
      <c r="B122" s="26">
        <v>6.7913055399999998</v>
      </c>
      <c r="C122" s="25">
        <f t="shared" si="8"/>
        <v>0.19020652770000002</v>
      </c>
      <c r="D122" s="27">
        <f t="shared" si="7"/>
        <v>56.819497249880001</v>
      </c>
      <c r="E122" s="28">
        <f t="shared" si="9"/>
        <v>4.4169759862494002</v>
      </c>
      <c r="F122" s="28"/>
      <c r="G122" s="28"/>
    </row>
    <row r="123" spans="1:13">
      <c r="A123" s="24">
        <v>0.51770451770451997</v>
      </c>
      <c r="B123" s="26">
        <v>6.7913055399999998</v>
      </c>
      <c r="C123" s="25">
        <f t="shared" si="8"/>
        <v>0.19020652770000002</v>
      </c>
      <c r="D123" s="27">
        <f t="shared" si="7"/>
        <v>56.819497249880001</v>
      </c>
      <c r="E123" s="28">
        <f t="shared" si="9"/>
        <v>4.4169759862494002</v>
      </c>
      <c r="F123" s="28"/>
      <c r="G123" s="28"/>
    </row>
    <row r="124" spans="1:13">
      <c r="A124" s="24">
        <v>0.52258852258851995</v>
      </c>
      <c r="B124" s="26">
        <v>6.7913055399999998</v>
      </c>
      <c r="C124" s="25">
        <f t="shared" si="8"/>
        <v>0.19020652770000002</v>
      </c>
      <c r="D124" s="27">
        <f t="shared" si="7"/>
        <v>56.819497249880001</v>
      </c>
      <c r="E124" s="28">
        <f t="shared" si="9"/>
        <v>4.4169759862494002</v>
      </c>
      <c r="F124" s="28"/>
      <c r="G124" s="28"/>
    </row>
    <row r="125" spans="1:13">
      <c r="A125" s="24">
        <v>0.52747252747253004</v>
      </c>
      <c r="B125" s="26">
        <v>6.7913055399999998</v>
      </c>
      <c r="C125" s="25">
        <f t="shared" si="8"/>
        <v>0.19020652770000002</v>
      </c>
      <c r="D125" s="27">
        <f t="shared" si="7"/>
        <v>56.819497249880001</v>
      </c>
      <c r="E125" s="28">
        <f t="shared" si="9"/>
        <v>4.4169759862494002</v>
      </c>
      <c r="F125" s="28"/>
      <c r="G125" s="28"/>
    </row>
    <row r="126" spans="1:13">
      <c r="A126" s="24">
        <v>0.53235653235653002</v>
      </c>
      <c r="B126" s="26">
        <v>6.7913055399999998</v>
      </c>
      <c r="C126" s="25">
        <f t="shared" si="8"/>
        <v>0.19020652770000002</v>
      </c>
      <c r="D126" s="27">
        <f t="shared" si="7"/>
        <v>56.819497249880001</v>
      </c>
      <c r="E126" s="28">
        <f t="shared" si="9"/>
        <v>4.4169759862494002</v>
      </c>
      <c r="F126" s="28"/>
      <c r="G126" s="28"/>
    </row>
    <row r="127" spans="1:13">
      <c r="A127" s="24">
        <v>0.53724053724053999</v>
      </c>
      <c r="B127" s="26">
        <v>6.7913055399999998</v>
      </c>
      <c r="C127" s="25">
        <f t="shared" si="8"/>
        <v>0.19020652770000002</v>
      </c>
      <c r="D127" s="27">
        <f t="shared" si="7"/>
        <v>56.819497249880001</v>
      </c>
      <c r="E127" s="28">
        <f t="shared" si="9"/>
        <v>4.4169759862494002</v>
      </c>
      <c r="F127" s="28"/>
      <c r="G127" s="28"/>
    </row>
    <row r="128" spans="1:13">
      <c r="A128" s="24">
        <v>0.54212454212453998</v>
      </c>
      <c r="B128" s="26">
        <v>6.7913055399999998</v>
      </c>
      <c r="C128" s="25">
        <f t="shared" si="8"/>
        <v>0.19020652770000002</v>
      </c>
      <c r="D128" s="27">
        <f t="shared" si="7"/>
        <v>56.819497249880001</v>
      </c>
      <c r="E128" s="28">
        <f t="shared" si="9"/>
        <v>4.4169759862494002</v>
      </c>
      <c r="F128" s="28"/>
      <c r="G128" s="28"/>
    </row>
    <row r="129" spans="1:7">
      <c r="A129" s="24">
        <v>0.54700854700854995</v>
      </c>
      <c r="B129" s="26">
        <v>6.7131805399999998</v>
      </c>
      <c r="C129" s="25">
        <f t="shared" si="8"/>
        <v>0.18981590269999998</v>
      </c>
      <c r="D129" s="27">
        <f t="shared" si="7"/>
        <v>55.005278499879992</v>
      </c>
      <c r="E129" s="28">
        <f t="shared" si="9"/>
        <v>4.4079048924994</v>
      </c>
      <c r="F129" s="28"/>
      <c r="G129" s="28"/>
    </row>
    <row r="130" spans="1:7">
      <c r="A130" s="24">
        <v>0.55189255189255004</v>
      </c>
      <c r="B130" s="26">
        <v>6.7913055399999998</v>
      </c>
      <c r="C130" s="25">
        <f t="shared" si="8"/>
        <v>0.19020652770000002</v>
      </c>
      <c r="D130" s="27">
        <f t="shared" si="7"/>
        <v>56.819497249880001</v>
      </c>
      <c r="E130" s="28">
        <f t="shared" si="9"/>
        <v>4.4169759862494002</v>
      </c>
      <c r="F130" s="28"/>
      <c r="G130" s="28"/>
    </row>
    <row r="131" spans="1:7">
      <c r="A131" s="24">
        <v>0.55677655677656002</v>
      </c>
      <c r="B131" s="26">
        <v>6.7913055399999998</v>
      </c>
      <c r="C131" s="25">
        <f t="shared" si="8"/>
        <v>0.19020652770000002</v>
      </c>
      <c r="D131" s="27">
        <f t="shared" si="7"/>
        <v>56.819497249880001</v>
      </c>
      <c r="E131" s="28">
        <f t="shared" si="9"/>
        <v>4.4169759862494002</v>
      </c>
      <c r="F131" s="28"/>
      <c r="G131" s="28"/>
    </row>
    <row r="132" spans="1:7">
      <c r="A132" s="24">
        <v>0.56166056166056</v>
      </c>
      <c r="B132" s="26">
        <v>6.7131805399999998</v>
      </c>
      <c r="C132" s="25">
        <f t="shared" si="8"/>
        <v>0.18981590269999998</v>
      </c>
      <c r="D132" s="27">
        <f t="shared" si="7"/>
        <v>55.005278499879992</v>
      </c>
      <c r="E132" s="28">
        <f t="shared" si="9"/>
        <v>4.4079048924994</v>
      </c>
      <c r="F132" s="28"/>
      <c r="G132" s="28"/>
    </row>
    <row r="133" spans="1:7">
      <c r="A133" s="24">
        <v>0.56654456654456997</v>
      </c>
      <c r="B133" s="26">
        <v>6.7913055399999998</v>
      </c>
      <c r="C133" s="25">
        <f t="shared" si="8"/>
        <v>0.19020652770000002</v>
      </c>
      <c r="D133" s="27">
        <f t="shared" si="7"/>
        <v>56.819497249880001</v>
      </c>
      <c r="E133" s="28">
        <f t="shared" si="9"/>
        <v>4.4169759862494002</v>
      </c>
      <c r="F133" s="28"/>
      <c r="G133" s="28"/>
    </row>
    <row r="134" spans="1:7">
      <c r="A134" s="24">
        <v>0.57142857142856995</v>
      </c>
      <c r="B134" s="26">
        <v>6.7913055399999998</v>
      </c>
      <c r="C134" s="25">
        <f t="shared" si="8"/>
        <v>0.19020652770000002</v>
      </c>
      <c r="D134" s="27">
        <f t="shared" si="7"/>
        <v>56.819497249880001</v>
      </c>
      <c r="E134" s="28">
        <f t="shared" si="9"/>
        <v>4.4169759862494002</v>
      </c>
      <c r="F134" s="28"/>
      <c r="G134" s="28"/>
    </row>
    <row r="135" spans="1:7">
      <c r="A135" s="24">
        <v>0.57631257631258004</v>
      </c>
      <c r="B135" s="26">
        <v>6.7913055399999998</v>
      </c>
      <c r="C135" s="25">
        <f t="shared" si="8"/>
        <v>0.19020652770000002</v>
      </c>
      <c r="D135" s="27">
        <f t="shared" si="7"/>
        <v>56.819497249880001</v>
      </c>
      <c r="E135" s="28">
        <f t="shared" si="9"/>
        <v>4.4169759862494002</v>
      </c>
      <c r="F135" s="28"/>
      <c r="G135" s="28"/>
    </row>
    <row r="136" spans="1:7">
      <c r="A136" s="24">
        <v>0.58119658119658002</v>
      </c>
      <c r="B136" s="26">
        <v>6.7131805399999998</v>
      </c>
      <c r="C136" s="25">
        <f t="shared" si="8"/>
        <v>0.18981590269999998</v>
      </c>
      <c r="D136" s="27">
        <f t="shared" si="7"/>
        <v>55.005278499879992</v>
      </c>
      <c r="E136" s="28">
        <f t="shared" si="9"/>
        <v>4.4079048924994</v>
      </c>
      <c r="F136" s="28"/>
      <c r="G136" s="28"/>
    </row>
    <row r="137" spans="1:7">
      <c r="A137" s="24">
        <v>0.58608058608058999</v>
      </c>
      <c r="B137" s="26">
        <v>6.7913055399999998</v>
      </c>
      <c r="C137" s="25">
        <f t="shared" si="8"/>
        <v>0.19020652770000002</v>
      </c>
      <c r="D137" s="27">
        <f t="shared" si="7"/>
        <v>56.819497249880001</v>
      </c>
      <c r="E137" s="28">
        <f t="shared" si="9"/>
        <v>4.4169759862494002</v>
      </c>
      <c r="F137" s="28"/>
      <c r="G137" s="28"/>
    </row>
    <row r="138" spans="1:7">
      <c r="A138" s="24">
        <v>0.59096459096458998</v>
      </c>
      <c r="B138" s="26">
        <v>6.7913055399999998</v>
      </c>
      <c r="C138" s="25">
        <f t="shared" si="8"/>
        <v>0.19020652770000002</v>
      </c>
      <c r="D138" s="27">
        <f t="shared" si="7"/>
        <v>56.819497249880001</v>
      </c>
      <c r="E138" s="28">
        <f t="shared" si="9"/>
        <v>4.4169759862494002</v>
      </c>
      <c r="F138" s="28"/>
      <c r="G138" s="28"/>
    </row>
    <row r="139" spans="1:7">
      <c r="A139" s="24">
        <v>0.59584859584859995</v>
      </c>
      <c r="B139" s="26">
        <v>6.7913055399999998</v>
      </c>
      <c r="C139" s="25">
        <f t="shared" si="8"/>
        <v>0.19020652770000002</v>
      </c>
      <c r="D139" s="27">
        <f t="shared" si="7"/>
        <v>56.819497249880001</v>
      </c>
      <c r="E139" s="28">
        <f t="shared" si="9"/>
        <v>4.4169759862494002</v>
      </c>
      <c r="F139" s="28"/>
      <c r="G139" s="28"/>
    </row>
    <row r="140" spans="1:7">
      <c r="A140" s="24">
        <v>0.60073260073260004</v>
      </c>
      <c r="B140" s="26">
        <v>6.7131805399999998</v>
      </c>
      <c r="C140" s="25">
        <f t="shared" si="8"/>
        <v>0.18981590269999998</v>
      </c>
      <c r="D140" s="27">
        <f t="shared" si="7"/>
        <v>55.005278499879992</v>
      </c>
      <c r="E140" s="28">
        <f t="shared" si="9"/>
        <v>4.4079048924994</v>
      </c>
      <c r="F140" s="28"/>
      <c r="G140" s="28"/>
    </row>
    <row r="141" spans="1:7">
      <c r="A141" s="24">
        <v>0.60561660561661002</v>
      </c>
      <c r="B141" s="26">
        <v>6.7913055399999998</v>
      </c>
      <c r="C141" s="25">
        <f t="shared" si="8"/>
        <v>0.19020652770000002</v>
      </c>
      <c r="D141" s="27">
        <f t="shared" si="7"/>
        <v>56.819497249880001</v>
      </c>
      <c r="E141" s="28">
        <f t="shared" si="9"/>
        <v>4.4169759862494002</v>
      </c>
      <c r="F141" s="28"/>
      <c r="G141" s="28"/>
    </row>
    <row r="142" spans="1:7">
      <c r="A142" s="24">
        <v>0.61050061050061</v>
      </c>
      <c r="B142" s="26">
        <v>6.7913055399999998</v>
      </c>
      <c r="C142" s="25">
        <f t="shared" si="8"/>
        <v>0.19020652770000002</v>
      </c>
      <c r="D142" s="27">
        <f t="shared" si="7"/>
        <v>56.819497249880001</v>
      </c>
      <c r="E142" s="28">
        <f t="shared" si="9"/>
        <v>4.4169759862494002</v>
      </c>
      <c r="F142" s="28"/>
      <c r="G142" s="28"/>
    </row>
    <row r="143" spans="1:7">
      <c r="A143" s="24">
        <v>0.61538461538461997</v>
      </c>
      <c r="B143" s="26">
        <v>6.7913055399999998</v>
      </c>
      <c r="C143" s="25">
        <f t="shared" si="8"/>
        <v>0.19020652770000002</v>
      </c>
      <c r="D143" s="27">
        <f t="shared" si="7"/>
        <v>56.819497249880001</v>
      </c>
      <c r="E143" s="28">
        <f t="shared" si="9"/>
        <v>4.4169759862494002</v>
      </c>
      <c r="F143" s="28"/>
      <c r="G143" s="28"/>
    </row>
    <row r="144" spans="1:7">
      <c r="A144" s="24">
        <v>0.62026862026861995</v>
      </c>
      <c r="B144" s="26">
        <v>6.7131805399999998</v>
      </c>
      <c r="C144" s="25">
        <f t="shared" si="8"/>
        <v>0.18981590269999998</v>
      </c>
      <c r="D144" s="27">
        <f t="shared" si="7"/>
        <v>55.005278499879992</v>
      </c>
      <c r="E144" s="28">
        <f t="shared" si="9"/>
        <v>4.4079048924994</v>
      </c>
      <c r="F144" s="28"/>
      <c r="G144" s="28"/>
    </row>
    <row r="145" spans="1:13">
      <c r="A145" s="24">
        <v>0.62515262515263004</v>
      </c>
      <c r="B145" s="26">
        <v>6.7131805399999998</v>
      </c>
      <c r="C145" s="25">
        <f t="shared" si="8"/>
        <v>0.18981590269999998</v>
      </c>
      <c r="D145" s="27">
        <f t="shared" ref="D145:D208" si="10">23.222*B145+1.3118-$D$6</f>
        <v>55.005278499879992</v>
      </c>
      <c r="E145" s="28">
        <f t="shared" si="9"/>
        <v>4.4079048924994</v>
      </c>
      <c r="F145" s="28"/>
      <c r="G145" s="28"/>
    </row>
    <row r="146" spans="1:13">
      <c r="A146" s="24">
        <v>0.63003663003663002</v>
      </c>
      <c r="B146" s="26">
        <v>6.7913055399999998</v>
      </c>
      <c r="C146" s="25">
        <f t="shared" ref="C146:C209" si="11">0.005*B146+2*0.078125</f>
        <v>0.19020652770000002</v>
      </c>
      <c r="D146" s="27">
        <f t="shared" si="10"/>
        <v>56.819497249880001</v>
      </c>
      <c r="E146" s="28">
        <f t="shared" ref="E146:E209" si="12">23.222*C146</f>
        <v>4.4169759862494002</v>
      </c>
      <c r="F146" s="28"/>
      <c r="G146" s="28"/>
    </row>
    <row r="147" spans="1:13">
      <c r="A147" s="24">
        <v>0.63492063492063</v>
      </c>
      <c r="B147" s="26">
        <v>6.7913055399999998</v>
      </c>
      <c r="C147" s="25">
        <f t="shared" si="11"/>
        <v>0.19020652770000002</v>
      </c>
      <c r="D147" s="27">
        <f t="shared" si="10"/>
        <v>56.819497249880001</v>
      </c>
      <c r="E147" s="28">
        <f t="shared" si="12"/>
        <v>4.4169759862494002</v>
      </c>
      <c r="F147" s="28"/>
      <c r="G147" s="28"/>
    </row>
    <row r="148" spans="1:13">
      <c r="A148" s="24">
        <v>0.63980463980463997</v>
      </c>
      <c r="B148" s="26">
        <v>6.7131805399999998</v>
      </c>
      <c r="C148" s="25">
        <f t="shared" si="11"/>
        <v>0.18981590269999998</v>
      </c>
      <c r="D148" s="27">
        <f t="shared" si="10"/>
        <v>55.005278499879992</v>
      </c>
      <c r="E148" s="28">
        <f t="shared" si="12"/>
        <v>4.4079048924994</v>
      </c>
      <c r="F148" s="28"/>
      <c r="G148" s="28"/>
    </row>
    <row r="149" spans="1:13">
      <c r="A149" s="24">
        <v>0.64468864468863996</v>
      </c>
      <c r="B149" s="26">
        <v>6.7913055399999998</v>
      </c>
      <c r="C149" s="25">
        <f t="shared" si="11"/>
        <v>0.19020652770000002</v>
      </c>
      <c r="D149" s="27">
        <f t="shared" si="10"/>
        <v>56.819497249880001</v>
      </c>
      <c r="E149" s="28">
        <f t="shared" si="12"/>
        <v>4.4169759862494002</v>
      </c>
      <c r="F149" s="28"/>
      <c r="G149" s="28"/>
    </row>
    <row r="150" spans="1:13">
      <c r="A150" s="24">
        <v>0.64957264957265004</v>
      </c>
      <c r="B150" s="26">
        <v>6.7131805399999998</v>
      </c>
      <c r="C150" s="25">
        <f t="shared" si="11"/>
        <v>0.18981590269999998</v>
      </c>
      <c r="D150" s="27">
        <f t="shared" si="10"/>
        <v>55.005278499879992</v>
      </c>
      <c r="E150" s="28">
        <f t="shared" si="12"/>
        <v>4.4079048924994</v>
      </c>
      <c r="F150" s="28"/>
      <c r="G150" s="28"/>
    </row>
    <row r="151" spans="1:13">
      <c r="A151" s="24">
        <v>0.65445665445665002</v>
      </c>
      <c r="B151" s="26">
        <v>6.7131805399999998</v>
      </c>
      <c r="C151" s="25">
        <f t="shared" si="11"/>
        <v>0.18981590269999998</v>
      </c>
      <c r="D151" s="27">
        <f t="shared" si="10"/>
        <v>55.005278499879992</v>
      </c>
      <c r="E151" s="28">
        <f t="shared" si="12"/>
        <v>4.4079048924994</v>
      </c>
      <c r="F151" s="28"/>
      <c r="G151" s="28"/>
    </row>
    <row r="152" spans="1:13">
      <c r="A152" s="24">
        <v>0.65934065934066</v>
      </c>
      <c r="B152" s="26">
        <v>6.7131805399999998</v>
      </c>
      <c r="C152" s="25">
        <f t="shared" si="11"/>
        <v>0.18981590269999998</v>
      </c>
      <c r="D152" s="27">
        <f t="shared" si="10"/>
        <v>55.005278499879992</v>
      </c>
      <c r="E152" s="28">
        <f t="shared" si="12"/>
        <v>4.4079048924994</v>
      </c>
      <c r="F152" s="28"/>
      <c r="G152" s="28"/>
    </row>
    <row r="153" spans="1:13" ht="17">
      <c r="A153" s="24">
        <v>0.66422466422465998</v>
      </c>
      <c r="B153" s="26">
        <v>6.7913055399999998</v>
      </c>
      <c r="C153" s="25">
        <f t="shared" si="11"/>
        <v>0.19020652770000002</v>
      </c>
      <c r="D153" s="27">
        <f t="shared" si="10"/>
        <v>56.819497249880001</v>
      </c>
      <c r="E153" s="28">
        <f t="shared" si="12"/>
        <v>4.4169759862494002</v>
      </c>
      <c r="F153" s="28"/>
      <c r="G153" s="28"/>
      <c r="I153" s="54" t="s">
        <v>19</v>
      </c>
      <c r="L153" s="54" t="s">
        <v>21</v>
      </c>
      <c r="M153" s="54" t="s">
        <v>22</v>
      </c>
    </row>
    <row r="154" spans="1:13">
      <c r="A154" s="24">
        <v>0.66910866910866995</v>
      </c>
      <c r="B154" s="26">
        <v>6.7131805399999998</v>
      </c>
      <c r="C154" s="25">
        <f t="shared" si="11"/>
        <v>0.18981590269999998</v>
      </c>
      <c r="D154" s="27">
        <f t="shared" si="10"/>
        <v>55.005278499879992</v>
      </c>
      <c r="E154" s="28">
        <f t="shared" si="12"/>
        <v>4.4079048924994</v>
      </c>
      <c r="F154" s="28"/>
      <c r="G154" s="28"/>
      <c r="I154" s="61">
        <f>J154/200</f>
        <v>0.14000000000000001</v>
      </c>
      <c r="J154" s="3">
        <v>28</v>
      </c>
      <c r="L154" s="60">
        <f>SQRT((S42+S44)/(Q47/1000))</f>
        <v>13.200270616188226</v>
      </c>
      <c r="M154" s="61">
        <f>SQRT(L154^2-I154^2)</f>
        <v>13.199528186287655</v>
      </c>
    </row>
    <row r="155" spans="1:13" ht="17">
      <c r="A155" s="24">
        <v>0.67399267399267004</v>
      </c>
      <c r="B155" s="26">
        <v>6.7131805399999998</v>
      </c>
      <c r="C155" s="25">
        <f t="shared" si="11"/>
        <v>0.18981590269999998</v>
      </c>
      <c r="D155" s="27">
        <f t="shared" si="10"/>
        <v>55.005278499879992</v>
      </c>
      <c r="E155" s="28">
        <f t="shared" si="12"/>
        <v>4.4079048924994</v>
      </c>
      <c r="F155" s="28"/>
      <c r="G155" s="28"/>
      <c r="I155" s="54" t="s">
        <v>29</v>
      </c>
      <c r="L155" s="58" t="s">
        <v>24</v>
      </c>
      <c r="M155" s="23" t="s">
        <v>23</v>
      </c>
    </row>
    <row r="156" spans="1:13">
      <c r="A156" s="24">
        <v>0.67887667887668002</v>
      </c>
      <c r="B156" s="26">
        <v>6.7131805399999998</v>
      </c>
      <c r="C156" s="25">
        <f t="shared" si="11"/>
        <v>0.18981590269999998</v>
      </c>
      <c r="D156" s="27">
        <f t="shared" si="10"/>
        <v>55.005278499879992</v>
      </c>
      <c r="E156" s="28">
        <f t="shared" si="12"/>
        <v>4.4079048924994</v>
      </c>
      <c r="F156" s="28"/>
      <c r="G156" s="28"/>
      <c r="I156" s="25">
        <v>1.7</v>
      </c>
      <c r="L156" s="59">
        <f>I156*M156/4</f>
        <v>0.20230675807983989</v>
      </c>
      <c r="M156" s="59">
        <f>2*PI()/M154</f>
        <v>0.47601590136432914</v>
      </c>
    </row>
    <row r="157" spans="1:13">
      <c r="A157" s="24">
        <v>0.68376068376068</v>
      </c>
      <c r="B157" s="26">
        <v>6.7913055399999998</v>
      </c>
      <c r="C157" s="25">
        <f t="shared" si="11"/>
        <v>0.19020652770000002</v>
      </c>
      <c r="D157" s="27">
        <f t="shared" si="10"/>
        <v>56.819497249880001</v>
      </c>
      <c r="E157" s="28">
        <f t="shared" si="12"/>
        <v>4.4169759862494002</v>
      </c>
      <c r="F157" s="28"/>
      <c r="G157" s="28"/>
    </row>
    <row r="158" spans="1:13">
      <c r="A158" s="24">
        <v>0.68864468864468997</v>
      </c>
      <c r="B158" s="26">
        <v>6.7131805399999998</v>
      </c>
      <c r="C158" s="25">
        <f t="shared" si="11"/>
        <v>0.18981590269999998</v>
      </c>
      <c r="D158" s="27">
        <f t="shared" si="10"/>
        <v>55.005278499879992</v>
      </c>
      <c r="E158" s="28">
        <f t="shared" si="12"/>
        <v>4.4079048924994</v>
      </c>
      <c r="F158" s="28"/>
      <c r="G158" s="28"/>
    </row>
    <row r="159" spans="1:13">
      <c r="A159" s="24">
        <v>0.69352869352868995</v>
      </c>
      <c r="B159" s="26">
        <v>6.7913055399999998</v>
      </c>
      <c r="C159" s="25">
        <f t="shared" si="11"/>
        <v>0.19020652770000002</v>
      </c>
      <c r="D159" s="27">
        <f t="shared" si="10"/>
        <v>56.819497249880001</v>
      </c>
      <c r="E159" s="28">
        <f t="shared" si="12"/>
        <v>4.4169759862494002</v>
      </c>
      <c r="F159" s="28"/>
      <c r="G159" s="28"/>
    </row>
    <row r="160" spans="1:13">
      <c r="A160" s="24">
        <v>0.69841269841270004</v>
      </c>
      <c r="B160" s="26">
        <v>6.7131805399999998</v>
      </c>
      <c r="C160" s="25">
        <f t="shared" si="11"/>
        <v>0.18981590269999998</v>
      </c>
      <c r="D160" s="27">
        <f t="shared" si="10"/>
        <v>55.005278499879992</v>
      </c>
      <c r="E160" s="28">
        <f t="shared" si="12"/>
        <v>4.4079048924994</v>
      </c>
      <c r="F160" s="28"/>
      <c r="G160" s="28"/>
    </row>
    <row r="161" spans="1:7">
      <c r="A161" s="24">
        <v>0.70329670329670002</v>
      </c>
      <c r="B161" s="26">
        <v>6.7913055399999998</v>
      </c>
      <c r="C161" s="25">
        <f t="shared" si="11"/>
        <v>0.19020652770000002</v>
      </c>
      <c r="D161" s="27">
        <f t="shared" si="10"/>
        <v>56.819497249880001</v>
      </c>
      <c r="E161" s="28">
        <f t="shared" si="12"/>
        <v>4.4169759862494002</v>
      </c>
      <c r="F161" s="28"/>
      <c r="G161" s="28"/>
    </row>
    <row r="162" spans="1:7">
      <c r="A162" s="24">
        <v>0.70818070818070999</v>
      </c>
      <c r="B162" s="26">
        <v>6.7131805399999998</v>
      </c>
      <c r="C162" s="25">
        <f t="shared" si="11"/>
        <v>0.18981590269999998</v>
      </c>
      <c r="D162" s="27">
        <f t="shared" si="10"/>
        <v>55.005278499879992</v>
      </c>
      <c r="E162" s="28">
        <f t="shared" si="12"/>
        <v>4.4079048924994</v>
      </c>
      <c r="F162" s="28"/>
      <c r="G162" s="28"/>
    </row>
    <row r="163" spans="1:7">
      <c r="A163" s="24">
        <v>0.71306471306470998</v>
      </c>
      <c r="B163" s="26">
        <v>6.7131805399999998</v>
      </c>
      <c r="C163" s="25">
        <f t="shared" si="11"/>
        <v>0.18981590269999998</v>
      </c>
      <c r="D163" s="27">
        <f t="shared" si="10"/>
        <v>55.005278499879992</v>
      </c>
      <c r="E163" s="28">
        <f t="shared" si="12"/>
        <v>4.4079048924994</v>
      </c>
      <c r="F163" s="28"/>
      <c r="G163" s="28"/>
    </row>
    <row r="164" spans="1:7">
      <c r="A164" s="24">
        <v>0.71794871794871995</v>
      </c>
      <c r="B164" s="26">
        <v>6.7913055399999998</v>
      </c>
      <c r="C164" s="25">
        <f t="shared" si="11"/>
        <v>0.19020652770000002</v>
      </c>
      <c r="D164" s="27">
        <f t="shared" si="10"/>
        <v>56.819497249880001</v>
      </c>
      <c r="E164" s="28">
        <f t="shared" si="12"/>
        <v>4.4169759862494002</v>
      </c>
      <c r="F164" s="28"/>
      <c r="G164" s="28"/>
    </row>
    <row r="165" spans="1:7">
      <c r="A165" s="24">
        <v>0.72283272283272004</v>
      </c>
      <c r="B165" s="26">
        <v>6.7913055399999998</v>
      </c>
      <c r="C165" s="25">
        <f t="shared" si="11"/>
        <v>0.19020652770000002</v>
      </c>
      <c r="D165" s="27">
        <f t="shared" si="10"/>
        <v>56.819497249880001</v>
      </c>
      <c r="E165" s="28">
        <f t="shared" si="12"/>
        <v>4.4169759862494002</v>
      </c>
      <c r="F165" s="28"/>
      <c r="G165" s="28"/>
    </row>
    <row r="166" spans="1:7">
      <c r="A166" s="24">
        <v>0.72771672771673002</v>
      </c>
      <c r="B166" s="26">
        <v>6.7131805399999998</v>
      </c>
      <c r="C166" s="25">
        <f t="shared" si="11"/>
        <v>0.18981590269999998</v>
      </c>
      <c r="D166" s="27">
        <f t="shared" si="10"/>
        <v>55.005278499879992</v>
      </c>
      <c r="E166" s="28">
        <f t="shared" si="12"/>
        <v>4.4079048924994</v>
      </c>
      <c r="F166" s="28"/>
      <c r="G166" s="28"/>
    </row>
    <row r="167" spans="1:7">
      <c r="A167" s="24">
        <v>0.73260073260073</v>
      </c>
      <c r="B167" s="26">
        <v>6.7131805399999998</v>
      </c>
      <c r="C167" s="25">
        <f t="shared" si="11"/>
        <v>0.18981590269999998</v>
      </c>
      <c r="D167" s="27">
        <f t="shared" si="10"/>
        <v>55.005278499879992</v>
      </c>
      <c r="E167" s="28">
        <f t="shared" si="12"/>
        <v>4.4079048924994</v>
      </c>
      <c r="F167" s="28"/>
      <c r="G167" s="28"/>
    </row>
    <row r="168" spans="1:7">
      <c r="A168" s="24">
        <v>0.73748473748473997</v>
      </c>
      <c r="B168" s="26">
        <v>6.7913055399999998</v>
      </c>
      <c r="C168" s="25">
        <f t="shared" si="11"/>
        <v>0.19020652770000002</v>
      </c>
      <c r="D168" s="27">
        <f t="shared" si="10"/>
        <v>56.819497249880001</v>
      </c>
      <c r="E168" s="28">
        <f t="shared" si="12"/>
        <v>4.4169759862494002</v>
      </c>
      <c r="F168" s="28"/>
      <c r="G168" s="28"/>
    </row>
    <row r="169" spans="1:7">
      <c r="A169" s="24">
        <v>0.74236874236873995</v>
      </c>
      <c r="B169" s="26">
        <v>6.7913055399999998</v>
      </c>
      <c r="C169" s="25">
        <f t="shared" si="11"/>
        <v>0.19020652770000002</v>
      </c>
      <c r="D169" s="27">
        <f t="shared" si="10"/>
        <v>56.819497249880001</v>
      </c>
      <c r="E169" s="28">
        <f t="shared" si="12"/>
        <v>4.4169759862494002</v>
      </c>
      <c r="F169" s="28"/>
      <c r="G169" s="28"/>
    </row>
    <row r="170" spans="1:7">
      <c r="A170" s="24">
        <v>0.74725274725275004</v>
      </c>
      <c r="B170" s="26">
        <v>6.7913055399999998</v>
      </c>
      <c r="C170" s="25">
        <f t="shared" si="11"/>
        <v>0.19020652770000002</v>
      </c>
      <c r="D170" s="27">
        <f t="shared" si="10"/>
        <v>56.819497249880001</v>
      </c>
      <c r="E170" s="28">
        <f t="shared" si="12"/>
        <v>4.4169759862494002</v>
      </c>
      <c r="F170" s="28"/>
      <c r="G170" s="28"/>
    </row>
    <row r="171" spans="1:7">
      <c r="A171" s="24">
        <v>0.75213675213675002</v>
      </c>
      <c r="B171" s="26">
        <v>6.7913055399999998</v>
      </c>
      <c r="C171" s="25">
        <f t="shared" si="11"/>
        <v>0.19020652770000002</v>
      </c>
      <c r="D171" s="27">
        <f t="shared" si="10"/>
        <v>56.819497249880001</v>
      </c>
      <c r="E171" s="28">
        <f t="shared" si="12"/>
        <v>4.4169759862494002</v>
      </c>
      <c r="F171" s="28"/>
      <c r="G171" s="28"/>
    </row>
    <row r="172" spans="1:7">
      <c r="A172" s="24">
        <v>0.75702075702075999</v>
      </c>
      <c r="B172" s="26">
        <v>6.7913055399999998</v>
      </c>
      <c r="C172" s="25">
        <f t="shared" si="11"/>
        <v>0.19020652770000002</v>
      </c>
      <c r="D172" s="27">
        <f t="shared" si="10"/>
        <v>56.819497249880001</v>
      </c>
      <c r="E172" s="28">
        <f t="shared" si="12"/>
        <v>4.4169759862494002</v>
      </c>
      <c r="F172" s="28"/>
      <c r="G172" s="28"/>
    </row>
    <row r="173" spans="1:7">
      <c r="A173" s="24">
        <v>0.76190476190475998</v>
      </c>
      <c r="B173" s="26">
        <v>6.7913055399999998</v>
      </c>
      <c r="C173" s="25">
        <f t="shared" si="11"/>
        <v>0.19020652770000002</v>
      </c>
      <c r="D173" s="27">
        <f t="shared" si="10"/>
        <v>56.819497249880001</v>
      </c>
      <c r="E173" s="28">
        <f t="shared" si="12"/>
        <v>4.4169759862494002</v>
      </c>
      <c r="F173" s="28"/>
      <c r="G173" s="28"/>
    </row>
    <row r="174" spans="1:7">
      <c r="A174" s="24">
        <v>0.76678876678876995</v>
      </c>
      <c r="B174" s="26">
        <v>6.7913055399999998</v>
      </c>
      <c r="C174" s="25">
        <f t="shared" si="11"/>
        <v>0.19020652770000002</v>
      </c>
      <c r="D174" s="27">
        <f t="shared" si="10"/>
        <v>56.819497249880001</v>
      </c>
      <c r="E174" s="28">
        <f t="shared" si="12"/>
        <v>4.4169759862494002</v>
      </c>
      <c r="F174" s="28"/>
      <c r="G174" s="28"/>
    </row>
    <row r="175" spans="1:7">
      <c r="A175" s="24">
        <v>0.77167277167277004</v>
      </c>
      <c r="B175" s="26">
        <v>6.7913055399999998</v>
      </c>
      <c r="C175" s="25">
        <f t="shared" si="11"/>
        <v>0.19020652770000002</v>
      </c>
      <c r="D175" s="27">
        <f t="shared" si="10"/>
        <v>56.819497249880001</v>
      </c>
      <c r="E175" s="28">
        <f t="shared" si="12"/>
        <v>4.4169759862494002</v>
      </c>
      <c r="F175" s="28"/>
      <c r="G175" s="28"/>
    </row>
    <row r="176" spans="1:7">
      <c r="A176" s="24">
        <v>0.77655677655678002</v>
      </c>
      <c r="B176" s="26">
        <v>6.7131805399999998</v>
      </c>
      <c r="C176" s="25">
        <f t="shared" si="11"/>
        <v>0.18981590269999998</v>
      </c>
      <c r="D176" s="27">
        <f t="shared" si="10"/>
        <v>55.005278499879992</v>
      </c>
      <c r="E176" s="28">
        <f t="shared" si="12"/>
        <v>4.4079048924994</v>
      </c>
      <c r="F176" s="28"/>
      <c r="G176" s="28"/>
    </row>
    <row r="177" spans="1:23">
      <c r="A177" s="24">
        <v>0.78144078144078</v>
      </c>
      <c r="B177" s="26">
        <v>6.7131805399999998</v>
      </c>
      <c r="C177" s="25">
        <f t="shared" si="11"/>
        <v>0.18981590269999998</v>
      </c>
      <c r="D177" s="27">
        <f t="shared" si="10"/>
        <v>55.005278499879992</v>
      </c>
      <c r="E177" s="28">
        <f t="shared" si="12"/>
        <v>4.4079048924994</v>
      </c>
      <c r="F177" s="28"/>
      <c r="G177" s="28"/>
    </row>
    <row r="178" spans="1:23">
      <c r="A178" s="30">
        <v>0.78632478632478997</v>
      </c>
      <c r="B178" s="31">
        <v>6.7131805399999998</v>
      </c>
      <c r="C178" s="32">
        <f t="shared" si="11"/>
        <v>0.18981590269999998</v>
      </c>
      <c r="D178" s="33">
        <f t="shared" si="10"/>
        <v>55.005278499879992</v>
      </c>
      <c r="E178" s="34">
        <f t="shared" si="12"/>
        <v>4.4079048924994</v>
      </c>
      <c r="F178" s="40"/>
      <c r="G178" s="40"/>
    </row>
    <row r="179" spans="1:23">
      <c r="A179" s="24">
        <v>0.79120879120878995</v>
      </c>
      <c r="B179" s="26">
        <v>6.6350555399999998</v>
      </c>
      <c r="C179" s="25">
        <f t="shared" si="11"/>
        <v>0.18942527770000001</v>
      </c>
      <c r="D179" s="27">
        <f t="shared" si="10"/>
        <v>53.191059749880012</v>
      </c>
      <c r="E179" s="28">
        <f t="shared" si="12"/>
        <v>4.3988337987494006</v>
      </c>
      <c r="F179" s="28"/>
      <c r="G179" s="28"/>
    </row>
    <row r="180" spans="1:23">
      <c r="A180" s="24">
        <v>0.79609279609280004</v>
      </c>
      <c r="B180" s="26">
        <v>6.5569305399999998</v>
      </c>
      <c r="C180" s="25">
        <f t="shared" si="11"/>
        <v>0.1890346527</v>
      </c>
      <c r="D180" s="27">
        <f t="shared" si="10"/>
        <v>51.376840999880002</v>
      </c>
      <c r="E180" s="28">
        <f t="shared" si="12"/>
        <v>4.3897627049994004</v>
      </c>
      <c r="F180" s="28"/>
      <c r="G180" s="28"/>
    </row>
    <row r="181" spans="1:23">
      <c r="A181" s="24">
        <v>0.80097680097680002</v>
      </c>
      <c r="B181" s="26">
        <v>6.4788055399999998</v>
      </c>
      <c r="C181" s="25">
        <f t="shared" si="11"/>
        <v>0.18864402769999999</v>
      </c>
      <c r="D181" s="27">
        <f t="shared" si="10"/>
        <v>49.562622249879993</v>
      </c>
      <c r="E181" s="28">
        <f t="shared" si="12"/>
        <v>4.3806916112494001</v>
      </c>
      <c r="F181" s="28"/>
      <c r="G181" s="28"/>
    </row>
    <row r="182" spans="1:23">
      <c r="A182" s="24">
        <v>0.80586080586080999</v>
      </c>
      <c r="B182" s="26">
        <v>6.4788055399999998</v>
      </c>
      <c r="C182" s="25">
        <f t="shared" si="11"/>
        <v>0.18864402769999999</v>
      </c>
      <c r="D182" s="27">
        <f t="shared" si="10"/>
        <v>49.562622249879993</v>
      </c>
      <c r="E182" s="28">
        <f t="shared" si="12"/>
        <v>4.3806916112494001</v>
      </c>
      <c r="F182" s="28"/>
      <c r="G182" s="28"/>
    </row>
    <row r="183" spans="1:23">
      <c r="A183" s="24">
        <v>0.81074481074480997</v>
      </c>
      <c r="B183" s="26">
        <v>6.4006805399999998</v>
      </c>
      <c r="C183" s="25">
        <f t="shared" si="11"/>
        <v>0.18825340270000002</v>
      </c>
      <c r="D183" s="27">
        <f t="shared" si="10"/>
        <v>47.748403499880013</v>
      </c>
      <c r="E183" s="28">
        <f t="shared" si="12"/>
        <v>4.3716205174994007</v>
      </c>
      <c r="F183" s="28"/>
      <c r="G183" s="28"/>
    </row>
    <row r="184" spans="1:23">
      <c r="A184" s="24">
        <v>0.81562881562881995</v>
      </c>
      <c r="B184" s="26">
        <v>6.2444305399999998</v>
      </c>
      <c r="C184" s="25">
        <f t="shared" si="11"/>
        <v>0.18747215270000001</v>
      </c>
      <c r="D184" s="27">
        <f t="shared" si="10"/>
        <v>44.119965999879994</v>
      </c>
      <c r="E184" s="28">
        <f t="shared" si="12"/>
        <v>4.3534783299994002</v>
      </c>
      <c r="F184" s="28"/>
      <c r="G184" s="28"/>
    </row>
    <row r="185" spans="1:23" ht="16">
      <c r="A185" s="24">
        <v>0.82051282051282004</v>
      </c>
      <c r="B185" s="26">
        <v>6.2444305399999998</v>
      </c>
      <c r="C185" s="25">
        <f t="shared" si="11"/>
        <v>0.18747215270000001</v>
      </c>
      <c r="D185" s="27">
        <f t="shared" si="10"/>
        <v>44.119965999879994</v>
      </c>
      <c r="E185" s="28">
        <f t="shared" si="12"/>
        <v>4.3534783299994002</v>
      </c>
      <c r="F185" s="28"/>
      <c r="G185" s="28"/>
      <c r="R185" s="3"/>
      <c r="S185" s="54"/>
      <c r="U185" s="54"/>
      <c r="W185" s="23"/>
    </row>
    <row r="186" spans="1:23">
      <c r="A186" s="24">
        <v>0.82539682539683001</v>
      </c>
      <c r="B186" s="26">
        <v>6.1663055399999998</v>
      </c>
      <c r="C186" s="25">
        <f t="shared" si="11"/>
        <v>0.1870815277</v>
      </c>
      <c r="D186" s="27">
        <f t="shared" si="10"/>
        <v>42.305747249880014</v>
      </c>
      <c r="E186" s="28">
        <f t="shared" si="12"/>
        <v>4.3444072362494</v>
      </c>
      <c r="F186" s="28"/>
      <c r="G186" s="28"/>
      <c r="S186" s="3"/>
      <c r="U186" s="60"/>
      <c r="W186" s="59"/>
    </row>
    <row r="187" spans="1:23" ht="14">
      <c r="A187" s="24">
        <v>0.83028083028083</v>
      </c>
      <c r="B187" s="26">
        <v>6.0100555399999998</v>
      </c>
      <c r="C187" s="25">
        <f t="shared" si="11"/>
        <v>0.18630027769999999</v>
      </c>
      <c r="D187" s="27">
        <f t="shared" si="10"/>
        <v>38.677309749879996</v>
      </c>
      <c r="E187" s="28">
        <f t="shared" si="12"/>
        <v>4.3262650487494003</v>
      </c>
      <c r="F187" s="28"/>
      <c r="G187" s="28"/>
      <c r="U187" s="54"/>
    </row>
    <row r="188" spans="1:23">
      <c r="A188" s="24">
        <v>0.83516483516483997</v>
      </c>
      <c r="B188" s="26">
        <v>5.9319305399999998</v>
      </c>
      <c r="C188" s="25">
        <f t="shared" si="11"/>
        <v>0.18590965270000001</v>
      </c>
      <c r="D188" s="27">
        <f t="shared" si="10"/>
        <v>36.863090999880015</v>
      </c>
      <c r="E188" s="28">
        <f t="shared" si="12"/>
        <v>4.3171939549994001</v>
      </c>
      <c r="F188" s="28"/>
      <c r="G188" s="28"/>
      <c r="U188" s="61"/>
    </row>
    <row r="189" spans="1:23">
      <c r="A189" s="24">
        <v>0.84004884004883995</v>
      </c>
      <c r="B189" s="26">
        <v>5.6975555399999998</v>
      </c>
      <c r="C189" s="25">
        <f t="shared" si="11"/>
        <v>0.18473777769999999</v>
      </c>
      <c r="D189" s="27">
        <f t="shared" si="10"/>
        <v>31.420434749880016</v>
      </c>
      <c r="E189" s="28">
        <f t="shared" si="12"/>
        <v>4.2899806737494002</v>
      </c>
      <c r="F189" s="28"/>
      <c r="G189" s="28"/>
    </row>
    <row r="190" spans="1:23">
      <c r="A190" s="24">
        <v>0.84493284493284004</v>
      </c>
      <c r="B190" s="26">
        <v>5.6194305399999998</v>
      </c>
      <c r="C190" s="25">
        <f t="shared" si="11"/>
        <v>0.18434715269999999</v>
      </c>
      <c r="D190" s="27">
        <f t="shared" si="10"/>
        <v>29.606215999880007</v>
      </c>
      <c r="E190" s="28">
        <f t="shared" si="12"/>
        <v>4.2809095799993999</v>
      </c>
      <c r="F190" s="28"/>
      <c r="G190" s="28"/>
      <c r="S190" s="58"/>
    </row>
    <row r="191" spans="1:23">
      <c r="A191" s="24">
        <v>0.84981684981685002</v>
      </c>
      <c r="B191" s="26">
        <v>5.4631805399999998</v>
      </c>
      <c r="C191" s="25">
        <f t="shared" si="11"/>
        <v>0.18356590270000001</v>
      </c>
      <c r="D191" s="27">
        <f t="shared" si="10"/>
        <v>25.977778499879989</v>
      </c>
      <c r="E191" s="28">
        <f t="shared" si="12"/>
        <v>4.2627673924994003</v>
      </c>
      <c r="F191" s="28"/>
      <c r="G191" s="28"/>
      <c r="Q191" s="59"/>
      <c r="R191" s="59"/>
      <c r="S191" s="59"/>
    </row>
    <row r="192" spans="1:23">
      <c r="A192" s="24">
        <v>0.85470085470085</v>
      </c>
      <c r="B192" s="26">
        <v>5.3069305399999998</v>
      </c>
      <c r="C192" s="25">
        <f t="shared" si="11"/>
        <v>0.18278465269999999</v>
      </c>
      <c r="D192" s="27">
        <f t="shared" si="10"/>
        <v>22.349340999879999</v>
      </c>
      <c r="E192" s="28">
        <f t="shared" si="12"/>
        <v>4.2446252049993998</v>
      </c>
      <c r="F192" s="28"/>
      <c r="G192" s="28"/>
    </row>
    <row r="193" spans="1:7">
      <c r="A193" s="24">
        <v>0.85958485958485997</v>
      </c>
      <c r="B193" s="26">
        <v>5.1506805399999998</v>
      </c>
      <c r="C193" s="25">
        <f t="shared" si="11"/>
        <v>0.18200340270000001</v>
      </c>
      <c r="D193" s="27">
        <f t="shared" si="10"/>
        <v>18.720903499880009</v>
      </c>
      <c r="E193" s="28">
        <f t="shared" si="12"/>
        <v>4.2264830174994001</v>
      </c>
      <c r="F193" s="28"/>
      <c r="G193" s="28"/>
    </row>
    <row r="194" spans="1:7">
      <c r="A194" s="24">
        <v>0.86446886446885995</v>
      </c>
      <c r="B194" s="26">
        <v>4.9944305399999998</v>
      </c>
      <c r="C194" s="25">
        <f t="shared" si="11"/>
        <v>0.1812221527</v>
      </c>
      <c r="D194" s="27">
        <f t="shared" si="10"/>
        <v>15.092465999880005</v>
      </c>
      <c r="E194" s="28">
        <f t="shared" si="12"/>
        <v>4.2083408299994005</v>
      </c>
      <c r="F194" s="28"/>
      <c r="G194" s="28"/>
    </row>
    <row r="195" spans="1:7">
      <c r="A195" s="24">
        <v>0.86935286935287004</v>
      </c>
      <c r="B195" s="26">
        <v>4.9163055399999998</v>
      </c>
      <c r="C195" s="25">
        <f t="shared" si="11"/>
        <v>0.18083152769999999</v>
      </c>
      <c r="D195" s="27">
        <f t="shared" si="10"/>
        <v>13.278247249879996</v>
      </c>
      <c r="E195" s="28">
        <f t="shared" si="12"/>
        <v>4.1992697362494003</v>
      </c>
      <c r="F195" s="28"/>
      <c r="G195" s="28"/>
    </row>
    <row r="196" spans="1:7">
      <c r="A196" s="24">
        <v>0.87423687423687002</v>
      </c>
      <c r="B196" s="26">
        <v>4.7600555399999998</v>
      </c>
      <c r="C196" s="25">
        <f t="shared" si="11"/>
        <v>0.18005027770000001</v>
      </c>
      <c r="D196" s="27">
        <f t="shared" si="10"/>
        <v>9.6498097498800064</v>
      </c>
      <c r="E196" s="28">
        <f t="shared" si="12"/>
        <v>4.1811275487494006</v>
      </c>
      <c r="F196" s="28"/>
      <c r="G196" s="28"/>
    </row>
    <row r="197" spans="1:7">
      <c r="A197" s="24">
        <v>0.87912087912087999</v>
      </c>
      <c r="B197" s="26">
        <v>4.6038055399999998</v>
      </c>
      <c r="C197" s="25">
        <f t="shared" si="11"/>
        <v>0.1792690277</v>
      </c>
      <c r="D197" s="27">
        <f t="shared" si="10"/>
        <v>6.0213722498800024</v>
      </c>
      <c r="E197" s="28">
        <f t="shared" si="12"/>
        <v>4.1629853612494001</v>
      </c>
      <c r="F197" s="28"/>
      <c r="G197" s="28"/>
    </row>
    <row r="198" spans="1:7">
      <c r="A198" s="24">
        <v>0.88400488400487998</v>
      </c>
      <c r="B198" s="26">
        <v>4.5256805399999998</v>
      </c>
      <c r="C198" s="25">
        <f t="shared" si="11"/>
        <v>0.17887840269999999</v>
      </c>
      <c r="D198" s="27">
        <f t="shared" si="10"/>
        <v>4.2071534998800075</v>
      </c>
      <c r="E198" s="28">
        <f t="shared" si="12"/>
        <v>4.1539142674993998</v>
      </c>
      <c r="F198" s="28"/>
      <c r="G198" s="28"/>
    </row>
    <row r="199" spans="1:7">
      <c r="A199" s="24">
        <v>0.88888888888888995</v>
      </c>
      <c r="B199" s="26">
        <v>4.2913055399999998</v>
      </c>
      <c r="C199" s="25">
        <f t="shared" si="11"/>
        <v>0.17770652770000001</v>
      </c>
      <c r="D199" s="27">
        <f t="shared" si="10"/>
        <v>-1.2355027501199913</v>
      </c>
      <c r="E199" s="28">
        <f t="shared" si="12"/>
        <v>4.1267009862494</v>
      </c>
      <c r="F199" s="28"/>
      <c r="G199" s="28"/>
    </row>
    <row r="200" spans="1:7">
      <c r="A200" s="24">
        <v>0.89377289377289004</v>
      </c>
      <c r="B200" s="26">
        <v>4.2131805399999998</v>
      </c>
      <c r="C200" s="25">
        <f t="shared" si="11"/>
        <v>0.1773159027</v>
      </c>
      <c r="D200" s="27">
        <f t="shared" si="10"/>
        <v>-3.0497215001200004</v>
      </c>
      <c r="E200" s="28">
        <f t="shared" si="12"/>
        <v>4.1176298924994006</v>
      </c>
      <c r="F200" s="28"/>
      <c r="G200" s="28"/>
    </row>
    <row r="201" spans="1:7">
      <c r="A201" s="24">
        <v>0.89865689865690002</v>
      </c>
      <c r="B201" s="26">
        <v>4.0569305399999998</v>
      </c>
      <c r="C201" s="25">
        <f t="shared" si="11"/>
        <v>0.17653465269999999</v>
      </c>
      <c r="D201" s="27">
        <f t="shared" si="10"/>
        <v>-6.6781590001200044</v>
      </c>
      <c r="E201" s="28">
        <f t="shared" si="12"/>
        <v>4.0994877049994001</v>
      </c>
      <c r="F201" s="28"/>
      <c r="G201" s="28"/>
    </row>
    <row r="202" spans="1:7">
      <c r="A202" s="24">
        <v>0.9035409035409</v>
      </c>
      <c r="B202" s="26">
        <v>3.9006805399999998</v>
      </c>
      <c r="C202" s="25">
        <f t="shared" si="11"/>
        <v>0.17575340270000001</v>
      </c>
      <c r="D202" s="27">
        <f t="shared" si="10"/>
        <v>-10.306596500119994</v>
      </c>
      <c r="E202" s="28">
        <f t="shared" si="12"/>
        <v>4.0813455174994004</v>
      </c>
      <c r="F202" s="28"/>
      <c r="G202" s="28"/>
    </row>
    <row r="203" spans="1:7">
      <c r="A203" s="24">
        <v>0.90842490842490997</v>
      </c>
      <c r="B203" s="26">
        <v>3.7444305399999998</v>
      </c>
      <c r="C203" s="25">
        <f t="shared" si="11"/>
        <v>0.17497215269999999</v>
      </c>
      <c r="D203" s="27">
        <f t="shared" si="10"/>
        <v>-13.935034000119998</v>
      </c>
      <c r="E203" s="28">
        <f t="shared" si="12"/>
        <v>4.0632033299993999</v>
      </c>
      <c r="F203" s="28"/>
      <c r="G203" s="28"/>
    </row>
    <row r="204" spans="1:7">
      <c r="A204" s="24">
        <v>0.91330891330890995</v>
      </c>
      <c r="B204" s="26">
        <v>3.5881805399999998</v>
      </c>
      <c r="C204" s="25">
        <f t="shared" si="11"/>
        <v>0.17419090270000001</v>
      </c>
      <c r="D204" s="27">
        <f t="shared" si="10"/>
        <v>-17.563471500120002</v>
      </c>
      <c r="E204" s="28">
        <f t="shared" si="12"/>
        <v>4.0450611424994003</v>
      </c>
      <c r="F204" s="28"/>
      <c r="G204" s="28"/>
    </row>
    <row r="205" spans="1:7">
      <c r="A205" s="24">
        <v>0.91819291819292004</v>
      </c>
      <c r="B205" s="26">
        <v>3.4319305399999998</v>
      </c>
      <c r="C205" s="25">
        <f t="shared" si="11"/>
        <v>0.1734096527</v>
      </c>
      <c r="D205" s="27">
        <f t="shared" si="10"/>
        <v>-21.191909000119992</v>
      </c>
      <c r="E205" s="28">
        <f t="shared" si="12"/>
        <v>4.0269189549993998</v>
      </c>
      <c r="F205" s="28"/>
      <c r="G205" s="28"/>
    </row>
    <row r="206" spans="1:7">
      <c r="A206" s="24">
        <v>0.92307692307692002</v>
      </c>
      <c r="B206" s="26">
        <v>3.3538055399999998</v>
      </c>
      <c r="C206" s="25">
        <f t="shared" si="11"/>
        <v>0.17301902769999999</v>
      </c>
      <c r="D206" s="27">
        <f t="shared" si="10"/>
        <v>-23.006127750120001</v>
      </c>
      <c r="E206" s="28">
        <f t="shared" si="12"/>
        <v>4.0178478612494004</v>
      </c>
      <c r="F206" s="28"/>
      <c r="G206" s="28"/>
    </row>
    <row r="207" spans="1:7">
      <c r="A207" s="24">
        <v>0.92796092796092999</v>
      </c>
      <c r="B207" s="26">
        <v>3.1975555399999998</v>
      </c>
      <c r="C207" s="25">
        <f t="shared" si="11"/>
        <v>0.17223777770000001</v>
      </c>
      <c r="D207" s="27">
        <f t="shared" si="10"/>
        <v>-26.634565250120005</v>
      </c>
      <c r="E207" s="28">
        <f t="shared" si="12"/>
        <v>3.9997056737494003</v>
      </c>
      <c r="F207" s="28"/>
      <c r="G207" s="28"/>
    </row>
    <row r="208" spans="1:7">
      <c r="A208" s="24">
        <v>0.93284493284492997</v>
      </c>
      <c r="B208" s="26">
        <v>3.0413055399999998</v>
      </c>
      <c r="C208" s="25">
        <f t="shared" si="11"/>
        <v>0.1714565277</v>
      </c>
      <c r="D208" s="27">
        <f t="shared" si="10"/>
        <v>-30.263002750119995</v>
      </c>
      <c r="E208" s="28">
        <f t="shared" si="12"/>
        <v>3.9815634862494003</v>
      </c>
      <c r="F208" s="28"/>
      <c r="G208" s="28"/>
    </row>
    <row r="209" spans="1:7">
      <c r="A209" s="24">
        <v>0.93772893772893995</v>
      </c>
      <c r="B209" s="26">
        <v>2.9631805399999998</v>
      </c>
      <c r="C209" s="25">
        <f t="shared" si="11"/>
        <v>0.17106590269999999</v>
      </c>
      <c r="D209" s="27">
        <f t="shared" ref="D209:D272" si="13">23.222*B209+1.3118-$D$6</f>
        <v>-32.077221500120004</v>
      </c>
      <c r="E209" s="28">
        <f t="shared" si="12"/>
        <v>3.9724923924994</v>
      </c>
      <c r="F209" s="28"/>
      <c r="G209" s="28"/>
    </row>
    <row r="210" spans="1:7">
      <c r="A210" s="24">
        <v>0.94261294261294004</v>
      </c>
      <c r="B210" s="26">
        <v>2.8069305399999998</v>
      </c>
      <c r="C210" s="25">
        <f t="shared" ref="C210:C273" si="14">0.005*B210+2*0.078125</f>
        <v>0.17028465270000001</v>
      </c>
      <c r="D210" s="27">
        <f t="shared" si="13"/>
        <v>-35.705659000119994</v>
      </c>
      <c r="E210" s="28">
        <f t="shared" ref="E210:E273" si="15">23.222*C210</f>
        <v>3.9543502049994004</v>
      </c>
      <c r="F210" s="28"/>
      <c r="G210" s="28"/>
    </row>
    <row r="211" spans="1:7">
      <c r="A211" s="24">
        <v>0.94749694749695001</v>
      </c>
      <c r="B211" s="26">
        <v>2.8069305399999998</v>
      </c>
      <c r="C211" s="25">
        <f t="shared" si="14"/>
        <v>0.17028465270000001</v>
      </c>
      <c r="D211" s="27">
        <f t="shared" si="13"/>
        <v>-35.705659000119994</v>
      </c>
      <c r="E211" s="28">
        <f t="shared" si="15"/>
        <v>3.9543502049994004</v>
      </c>
      <c r="F211" s="28"/>
      <c r="G211" s="28"/>
    </row>
    <row r="212" spans="1:7">
      <c r="A212" s="24">
        <v>0.95238095238095</v>
      </c>
      <c r="B212" s="26">
        <v>2.5725555399999998</v>
      </c>
      <c r="C212" s="25">
        <f t="shared" si="14"/>
        <v>0.16911277769999999</v>
      </c>
      <c r="D212" s="27">
        <f t="shared" si="13"/>
        <v>-41.148315250120007</v>
      </c>
      <c r="E212" s="28">
        <f t="shared" si="15"/>
        <v>3.9271369237494</v>
      </c>
      <c r="F212" s="28"/>
      <c r="G212" s="28"/>
    </row>
    <row r="213" spans="1:7">
      <c r="A213" s="24">
        <v>0.95726495726495997</v>
      </c>
      <c r="B213" s="26">
        <v>2.4944305399999998</v>
      </c>
      <c r="C213" s="25">
        <f t="shared" si="14"/>
        <v>0.16872215269999999</v>
      </c>
      <c r="D213" s="27">
        <f t="shared" si="13"/>
        <v>-42.962534000120009</v>
      </c>
      <c r="E213" s="28">
        <f t="shared" si="15"/>
        <v>3.9180658299993998</v>
      </c>
      <c r="F213" s="28"/>
      <c r="G213" s="28"/>
    </row>
    <row r="214" spans="1:7">
      <c r="A214" s="24">
        <v>0.96214896214895995</v>
      </c>
      <c r="B214" s="26">
        <v>2.4944305399999998</v>
      </c>
      <c r="C214" s="25">
        <f t="shared" si="14"/>
        <v>0.16872215269999999</v>
      </c>
      <c r="D214" s="27">
        <f t="shared" si="13"/>
        <v>-42.962534000120009</v>
      </c>
      <c r="E214" s="28">
        <f t="shared" si="15"/>
        <v>3.9180658299993998</v>
      </c>
      <c r="F214" s="28"/>
      <c r="G214" s="28"/>
    </row>
    <row r="215" spans="1:7">
      <c r="A215" s="24">
        <v>0.96703296703297004</v>
      </c>
      <c r="B215" s="26">
        <v>2.4163055399999998</v>
      </c>
      <c r="C215" s="25">
        <f t="shared" si="14"/>
        <v>0.16833152770000001</v>
      </c>
      <c r="D215" s="27">
        <f t="shared" si="13"/>
        <v>-44.776752750120011</v>
      </c>
      <c r="E215" s="28">
        <f t="shared" si="15"/>
        <v>3.9089947362494004</v>
      </c>
      <c r="F215" s="28"/>
      <c r="G215" s="28"/>
    </row>
    <row r="216" spans="1:7">
      <c r="A216" s="24">
        <v>0.97191697191697002</v>
      </c>
      <c r="B216" s="26">
        <v>2.3381805399999998</v>
      </c>
      <c r="C216" s="25">
        <f t="shared" si="14"/>
        <v>0.16794090270000001</v>
      </c>
      <c r="D216" s="27">
        <f t="shared" si="13"/>
        <v>-46.590971500120006</v>
      </c>
      <c r="E216" s="28">
        <f t="shared" si="15"/>
        <v>3.8999236424994002</v>
      </c>
      <c r="F216" s="28"/>
      <c r="G216" s="28"/>
    </row>
    <row r="217" spans="1:7">
      <c r="A217" s="24">
        <v>0.97680097680097999</v>
      </c>
      <c r="B217" s="26">
        <v>2.3381805399999998</v>
      </c>
      <c r="C217" s="25">
        <f t="shared" si="14"/>
        <v>0.16794090270000001</v>
      </c>
      <c r="D217" s="27">
        <f t="shared" si="13"/>
        <v>-46.590971500120006</v>
      </c>
      <c r="E217" s="28">
        <f t="shared" si="15"/>
        <v>3.8999236424994002</v>
      </c>
      <c r="F217" s="28"/>
      <c r="G217" s="28"/>
    </row>
    <row r="218" spans="1:7">
      <c r="A218" s="24">
        <v>0.98168498168497997</v>
      </c>
      <c r="B218" s="26">
        <v>2.2600555399999998</v>
      </c>
      <c r="C218" s="25">
        <f t="shared" si="14"/>
        <v>0.1675502777</v>
      </c>
      <c r="D218" s="27">
        <f t="shared" si="13"/>
        <v>-48.405190250120008</v>
      </c>
      <c r="E218" s="28">
        <f t="shared" si="15"/>
        <v>3.8908525487494003</v>
      </c>
      <c r="F218" s="28"/>
      <c r="G218" s="28"/>
    </row>
    <row r="219" spans="1:7">
      <c r="A219" s="24">
        <v>0.98656898656898995</v>
      </c>
      <c r="B219" s="26">
        <v>2.2600555399999998</v>
      </c>
      <c r="C219" s="25">
        <f t="shared" si="14"/>
        <v>0.1675502777</v>
      </c>
      <c r="D219" s="27">
        <f t="shared" si="13"/>
        <v>-48.405190250120008</v>
      </c>
      <c r="E219" s="28">
        <f t="shared" si="15"/>
        <v>3.8908525487494003</v>
      </c>
      <c r="F219" s="28"/>
      <c r="G219" s="28"/>
    </row>
    <row r="220" spans="1:7">
      <c r="A220" s="24">
        <v>0.99145299145299004</v>
      </c>
      <c r="B220" s="26">
        <v>2.1819305399999998</v>
      </c>
      <c r="C220" s="25">
        <f t="shared" si="14"/>
        <v>0.16715965269999999</v>
      </c>
      <c r="D220" s="27">
        <f t="shared" si="13"/>
        <v>-50.21940900012001</v>
      </c>
      <c r="E220" s="28">
        <f t="shared" si="15"/>
        <v>3.8817814549994001</v>
      </c>
      <c r="F220" s="28"/>
      <c r="G220" s="28"/>
    </row>
    <row r="221" spans="1:7">
      <c r="A221" s="24">
        <v>0.99633699633700001</v>
      </c>
      <c r="B221" s="26">
        <v>2.1819305399999998</v>
      </c>
      <c r="C221" s="25">
        <f t="shared" si="14"/>
        <v>0.16715965269999999</v>
      </c>
      <c r="D221" s="27">
        <f t="shared" si="13"/>
        <v>-50.21940900012001</v>
      </c>
      <c r="E221" s="28">
        <f t="shared" si="15"/>
        <v>3.8817814549994001</v>
      </c>
      <c r="F221" s="28"/>
      <c r="G221" s="28"/>
    </row>
    <row r="222" spans="1:7">
      <c r="A222" s="30">
        <v>1.0012210012210001</v>
      </c>
      <c r="B222" s="31">
        <v>2.1819305399999998</v>
      </c>
      <c r="C222" s="32">
        <f t="shared" si="14"/>
        <v>0.16715965269999999</v>
      </c>
      <c r="D222" s="33">
        <f t="shared" si="13"/>
        <v>-50.21940900012001</v>
      </c>
      <c r="E222" s="34">
        <f t="shared" si="15"/>
        <v>3.8817814549994001</v>
      </c>
      <c r="F222" s="40"/>
      <c r="G222" s="40"/>
    </row>
    <row r="223" spans="1:7">
      <c r="A223" s="24">
        <v>1.0061050061050001</v>
      </c>
      <c r="B223" s="26">
        <v>2.1819305399999998</v>
      </c>
      <c r="C223" s="25">
        <f t="shared" si="14"/>
        <v>0.16715965269999999</v>
      </c>
      <c r="D223" s="27">
        <f t="shared" si="13"/>
        <v>-50.21940900012001</v>
      </c>
      <c r="E223" s="28">
        <f t="shared" si="15"/>
        <v>3.8817814549994001</v>
      </c>
      <c r="F223" s="28"/>
      <c r="G223" s="28"/>
    </row>
    <row r="224" spans="1:7">
      <c r="A224" s="24">
        <v>1.0109890109890001</v>
      </c>
      <c r="B224" s="26">
        <v>2.2600555399999998</v>
      </c>
      <c r="C224" s="25">
        <f t="shared" si="14"/>
        <v>0.1675502777</v>
      </c>
      <c r="D224" s="27">
        <f t="shared" si="13"/>
        <v>-48.405190250120008</v>
      </c>
      <c r="E224" s="28">
        <f t="shared" si="15"/>
        <v>3.8908525487494003</v>
      </c>
      <c r="F224" s="28"/>
      <c r="G224" s="28"/>
    </row>
    <row r="225" spans="1:7">
      <c r="A225" s="24">
        <v>1.0158730158730001</v>
      </c>
      <c r="B225" s="26">
        <v>2.2600555399999998</v>
      </c>
      <c r="C225" s="25">
        <f t="shared" si="14"/>
        <v>0.1675502777</v>
      </c>
      <c r="D225" s="27">
        <f t="shared" si="13"/>
        <v>-48.405190250120008</v>
      </c>
      <c r="E225" s="28">
        <f t="shared" si="15"/>
        <v>3.8908525487494003</v>
      </c>
      <c r="F225" s="28"/>
      <c r="G225" s="28"/>
    </row>
    <row r="226" spans="1:7">
      <c r="A226" s="24">
        <v>1.020757020757</v>
      </c>
      <c r="B226" s="26">
        <v>2.3381805399999998</v>
      </c>
      <c r="C226" s="25">
        <f t="shared" si="14"/>
        <v>0.16794090270000001</v>
      </c>
      <c r="D226" s="27">
        <f t="shared" si="13"/>
        <v>-46.590971500120006</v>
      </c>
      <c r="E226" s="28">
        <f t="shared" si="15"/>
        <v>3.8999236424994002</v>
      </c>
      <c r="F226" s="28"/>
      <c r="G226" s="28"/>
    </row>
    <row r="227" spans="1:7">
      <c r="A227" s="24">
        <v>1.025641025641</v>
      </c>
      <c r="B227" s="26">
        <v>2.3381805399999998</v>
      </c>
      <c r="C227" s="25">
        <f t="shared" si="14"/>
        <v>0.16794090270000001</v>
      </c>
      <c r="D227" s="27">
        <f t="shared" si="13"/>
        <v>-46.590971500120006</v>
      </c>
      <c r="E227" s="28">
        <f t="shared" si="15"/>
        <v>3.8999236424994002</v>
      </c>
      <c r="F227" s="28"/>
      <c r="G227" s="28"/>
    </row>
    <row r="228" spans="1:7">
      <c r="A228" s="24">
        <v>1.030525030525</v>
      </c>
      <c r="B228" s="26">
        <v>2.3381805399999998</v>
      </c>
      <c r="C228" s="25">
        <f t="shared" si="14"/>
        <v>0.16794090270000001</v>
      </c>
      <c r="D228" s="27">
        <f t="shared" si="13"/>
        <v>-46.590971500120006</v>
      </c>
      <c r="E228" s="28">
        <f t="shared" si="15"/>
        <v>3.8999236424994002</v>
      </c>
      <c r="F228" s="28"/>
      <c r="G228" s="28"/>
    </row>
    <row r="229" spans="1:7">
      <c r="A229" s="24">
        <v>1.035409035409</v>
      </c>
      <c r="B229" s="26">
        <v>2.4163055399999998</v>
      </c>
      <c r="C229" s="25">
        <f t="shared" si="14"/>
        <v>0.16833152770000001</v>
      </c>
      <c r="D229" s="27">
        <f t="shared" si="13"/>
        <v>-44.776752750120011</v>
      </c>
      <c r="E229" s="28">
        <f t="shared" si="15"/>
        <v>3.9089947362494004</v>
      </c>
      <c r="F229" s="28"/>
      <c r="G229" s="28"/>
    </row>
    <row r="230" spans="1:7">
      <c r="A230" s="24">
        <v>1.040293040293</v>
      </c>
      <c r="B230" s="26">
        <v>2.4944305399999998</v>
      </c>
      <c r="C230" s="25">
        <f t="shared" si="14"/>
        <v>0.16872215269999999</v>
      </c>
      <c r="D230" s="27">
        <f t="shared" si="13"/>
        <v>-42.962534000120009</v>
      </c>
      <c r="E230" s="28">
        <f t="shared" si="15"/>
        <v>3.9180658299993998</v>
      </c>
      <c r="F230" s="28"/>
      <c r="G230" s="28"/>
    </row>
    <row r="231" spans="1:7">
      <c r="A231" s="24">
        <v>1.0451770451769999</v>
      </c>
      <c r="B231" s="26">
        <v>2.5725555399999998</v>
      </c>
      <c r="C231" s="25">
        <f t="shared" si="14"/>
        <v>0.16911277769999999</v>
      </c>
      <c r="D231" s="27">
        <f t="shared" si="13"/>
        <v>-41.148315250120007</v>
      </c>
      <c r="E231" s="28">
        <f t="shared" si="15"/>
        <v>3.9271369237494</v>
      </c>
      <c r="F231" s="28"/>
      <c r="G231" s="28"/>
    </row>
    <row r="232" spans="1:7">
      <c r="A232" s="24">
        <v>1.0500610500611001</v>
      </c>
      <c r="B232" s="26">
        <v>2.6506805399999998</v>
      </c>
      <c r="C232" s="25">
        <f t="shared" si="14"/>
        <v>0.1695034027</v>
      </c>
      <c r="D232" s="27">
        <f t="shared" si="13"/>
        <v>-39.334096500120005</v>
      </c>
      <c r="E232" s="28">
        <f t="shared" si="15"/>
        <v>3.9362080174994003</v>
      </c>
      <c r="F232" s="28"/>
      <c r="G232" s="28"/>
    </row>
    <row r="233" spans="1:7">
      <c r="A233" s="24">
        <v>1.0549450549451</v>
      </c>
      <c r="B233" s="26">
        <v>2.6506805399999998</v>
      </c>
      <c r="C233" s="25">
        <f t="shared" si="14"/>
        <v>0.1695034027</v>
      </c>
      <c r="D233" s="27">
        <f t="shared" si="13"/>
        <v>-39.334096500120005</v>
      </c>
      <c r="E233" s="28">
        <f t="shared" si="15"/>
        <v>3.9362080174994003</v>
      </c>
      <c r="F233" s="28"/>
      <c r="G233" s="28"/>
    </row>
    <row r="234" spans="1:7">
      <c r="A234" s="24">
        <v>1.0598290598291</v>
      </c>
      <c r="B234" s="26">
        <v>2.8069305399999998</v>
      </c>
      <c r="C234" s="25">
        <f t="shared" si="14"/>
        <v>0.17028465270000001</v>
      </c>
      <c r="D234" s="27">
        <f t="shared" si="13"/>
        <v>-35.705659000119994</v>
      </c>
      <c r="E234" s="28">
        <f t="shared" si="15"/>
        <v>3.9543502049994004</v>
      </c>
      <c r="F234" s="28"/>
      <c r="G234" s="28"/>
    </row>
    <row r="235" spans="1:7">
      <c r="A235" s="24">
        <v>1.0647130647131</v>
      </c>
      <c r="B235" s="26">
        <v>2.8850555399999998</v>
      </c>
      <c r="C235" s="25">
        <f t="shared" si="14"/>
        <v>0.17067527769999999</v>
      </c>
      <c r="D235" s="27">
        <f t="shared" si="13"/>
        <v>-33.891440250119999</v>
      </c>
      <c r="E235" s="28">
        <f t="shared" si="15"/>
        <v>3.9634212987493997</v>
      </c>
      <c r="F235" s="28"/>
      <c r="G235" s="28"/>
    </row>
    <row r="236" spans="1:7">
      <c r="A236" s="24">
        <v>1.0695970695971</v>
      </c>
      <c r="B236" s="26">
        <v>2.9631805399999998</v>
      </c>
      <c r="C236" s="25">
        <f t="shared" si="14"/>
        <v>0.17106590269999999</v>
      </c>
      <c r="D236" s="27">
        <f t="shared" si="13"/>
        <v>-32.077221500120004</v>
      </c>
      <c r="E236" s="28">
        <f t="shared" si="15"/>
        <v>3.9724923924994</v>
      </c>
      <c r="F236" s="28"/>
      <c r="G236" s="28"/>
    </row>
    <row r="237" spans="1:7">
      <c r="A237" s="24">
        <v>1.0744810744811</v>
      </c>
      <c r="B237" s="26">
        <v>3.0413055399999998</v>
      </c>
      <c r="C237" s="25">
        <f t="shared" si="14"/>
        <v>0.1714565277</v>
      </c>
      <c r="D237" s="27">
        <f t="shared" si="13"/>
        <v>-30.263002750119995</v>
      </c>
      <c r="E237" s="28">
        <f t="shared" si="15"/>
        <v>3.9815634862494003</v>
      </c>
      <c r="F237" s="28"/>
      <c r="G237" s="28"/>
    </row>
    <row r="238" spans="1:7">
      <c r="A238" s="24">
        <v>1.0793650793651</v>
      </c>
      <c r="B238" s="26">
        <v>3.1975555399999998</v>
      </c>
      <c r="C238" s="25">
        <f t="shared" si="14"/>
        <v>0.17223777770000001</v>
      </c>
      <c r="D238" s="27">
        <f t="shared" si="13"/>
        <v>-26.634565250120005</v>
      </c>
      <c r="E238" s="28">
        <f t="shared" si="15"/>
        <v>3.9997056737494003</v>
      </c>
      <c r="F238" s="28"/>
      <c r="G238" s="28"/>
    </row>
    <row r="239" spans="1:7">
      <c r="A239" s="24">
        <v>1.0842490842490999</v>
      </c>
      <c r="B239" s="26">
        <v>3.2756805399999998</v>
      </c>
      <c r="C239" s="25">
        <f t="shared" si="14"/>
        <v>0.17262840269999999</v>
      </c>
      <c r="D239" s="27">
        <f t="shared" si="13"/>
        <v>-24.820346500119996</v>
      </c>
      <c r="E239" s="28">
        <f t="shared" si="15"/>
        <v>4.0087767674994002</v>
      </c>
      <c r="F239" s="28"/>
      <c r="G239" s="28"/>
    </row>
    <row r="240" spans="1:7">
      <c r="A240" s="24">
        <v>1.0891330891330999</v>
      </c>
      <c r="B240" s="26">
        <v>3.4319305399999998</v>
      </c>
      <c r="C240" s="25">
        <f t="shared" si="14"/>
        <v>0.1734096527</v>
      </c>
      <c r="D240" s="27">
        <f t="shared" si="13"/>
        <v>-21.191909000119992</v>
      </c>
      <c r="E240" s="28">
        <f t="shared" si="15"/>
        <v>4.0269189549993998</v>
      </c>
      <c r="F240" s="28"/>
      <c r="G240" s="28"/>
    </row>
    <row r="241" spans="1:7">
      <c r="A241" s="24">
        <v>1.0940170940170999</v>
      </c>
      <c r="B241" s="26">
        <v>3.5881805399999998</v>
      </c>
      <c r="C241" s="25">
        <f t="shared" si="14"/>
        <v>0.17419090270000001</v>
      </c>
      <c r="D241" s="27">
        <f t="shared" si="13"/>
        <v>-17.563471500120002</v>
      </c>
      <c r="E241" s="28">
        <f t="shared" si="15"/>
        <v>4.0450611424994003</v>
      </c>
      <c r="F241" s="28"/>
      <c r="G241" s="28"/>
    </row>
    <row r="242" spans="1:7">
      <c r="A242" s="24">
        <v>1.0989010989011001</v>
      </c>
      <c r="B242" s="26">
        <v>3.6663055399999998</v>
      </c>
      <c r="C242" s="25">
        <f t="shared" si="14"/>
        <v>0.17458152769999999</v>
      </c>
      <c r="D242" s="27">
        <f t="shared" si="13"/>
        <v>-15.749252750119993</v>
      </c>
      <c r="E242" s="28">
        <f t="shared" si="15"/>
        <v>4.0541322362493997</v>
      </c>
      <c r="F242" s="28"/>
      <c r="G242" s="28"/>
    </row>
    <row r="243" spans="1:7">
      <c r="A243" s="24">
        <v>1.1037851037851001</v>
      </c>
      <c r="B243" s="26">
        <v>3.7444305399999998</v>
      </c>
      <c r="C243" s="25">
        <f t="shared" si="14"/>
        <v>0.17497215269999999</v>
      </c>
      <c r="D243" s="27">
        <f t="shared" si="13"/>
        <v>-13.935034000119998</v>
      </c>
      <c r="E243" s="28">
        <f t="shared" si="15"/>
        <v>4.0632033299993999</v>
      </c>
      <c r="F243" s="28"/>
      <c r="G243" s="28"/>
    </row>
    <row r="244" spans="1:7">
      <c r="A244" s="24">
        <v>1.1086691086691001</v>
      </c>
      <c r="B244" s="26">
        <v>3.9006805399999998</v>
      </c>
      <c r="C244" s="25">
        <f t="shared" si="14"/>
        <v>0.17575340270000001</v>
      </c>
      <c r="D244" s="27">
        <f t="shared" si="13"/>
        <v>-10.306596500119994</v>
      </c>
      <c r="E244" s="28">
        <f t="shared" si="15"/>
        <v>4.0813455174994004</v>
      </c>
      <c r="F244" s="28"/>
      <c r="G244" s="28"/>
    </row>
    <row r="245" spans="1:7">
      <c r="A245" s="24">
        <v>1.1135531135531</v>
      </c>
      <c r="B245" s="26">
        <v>4.0569305399999998</v>
      </c>
      <c r="C245" s="25">
        <f t="shared" si="14"/>
        <v>0.17653465269999999</v>
      </c>
      <c r="D245" s="27">
        <f t="shared" si="13"/>
        <v>-6.6781590001200044</v>
      </c>
      <c r="E245" s="28">
        <f t="shared" si="15"/>
        <v>4.0994877049994001</v>
      </c>
      <c r="F245" s="28"/>
      <c r="G245" s="28"/>
    </row>
    <row r="246" spans="1:7">
      <c r="A246" s="24">
        <v>1.1184371184371</v>
      </c>
      <c r="B246" s="26">
        <v>4.2131805399999998</v>
      </c>
      <c r="C246" s="25">
        <f t="shared" si="14"/>
        <v>0.1773159027</v>
      </c>
      <c r="D246" s="27">
        <f t="shared" si="13"/>
        <v>-3.0497215001200004</v>
      </c>
      <c r="E246" s="28">
        <f t="shared" si="15"/>
        <v>4.1176298924994006</v>
      </c>
      <c r="F246" s="28"/>
      <c r="G246" s="28"/>
    </row>
    <row r="247" spans="1:7">
      <c r="A247" s="24">
        <v>1.1233211233211</v>
      </c>
      <c r="B247" s="26">
        <v>4.2913055399999998</v>
      </c>
      <c r="C247" s="25">
        <f t="shared" si="14"/>
        <v>0.17770652770000001</v>
      </c>
      <c r="D247" s="27">
        <f t="shared" si="13"/>
        <v>-1.2355027501199913</v>
      </c>
      <c r="E247" s="28">
        <f t="shared" si="15"/>
        <v>4.1267009862494</v>
      </c>
      <c r="F247" s="28"/>
      <c r="G247" s="28"/>
    </row>
    <row r="248" spans="1:7">
      <c r="A248" s="24">
        <v>1.1282051282051</v>
      </c>
      <c r="B248" s="26">
        <v>4.4475555399999998</v>
      </c>
      <c r="C248" s="25">
        <f t="shared" si="14"/>
        <v>0.17848777769999999</v>
      </c>
      <c r="D248" s="27">
        <f t="shared" si="13"/>
        <v>2.3929347498799984</v>
      </c>
      <c r="E248" s="28">
        <f t="shared" si="15"/>
        <v>4.1448431737493996</v>
      </c>
      <c r="F248" s="28"/>
      <c r="G248" s="28"/>
    </row>
    <row r="249" spans="1:7">
      <c r="A249" s="24">
        <v>1.1330891330891</v>
      </c>
      <c r="B249" s="26">
        <v>4.6038055399999998</v>
      </c>
      <c r="C249" s="25">
        <f t="shared" si="14"/>
        <v>0.1792690277</v>
      </c>
      <c r="D249" s="27">
        <f t="shared" si="13"/>
        <v>6.0213722498800024</v>
      </c>
      <c r="E249" s="28">
        <f t="shared" si="15"/>
        <v>4.1629853612494001</v>
      </c>
      <c r="F249" s="28"/>
      <c r="G249" s="28"/>
    </row>
    <row r="250" spans="1:7">
      <c r="A250" s="24">
        <v>1.1379731379731</v>
      </c>
      <c r="B250" s="26">
        <v>4.6819305399999998</v>
      </c>
      <c r="C250" s="25">
        <f t="shared" si="14"/>
        <v>0.17965965270000001</v>
      </c>
      <c r="D250" s="27">
        <f t="shared" si="13"/>
        <v>7.8355909998799973</v>
      </c>
      <c r="E250" s="28">
        <f t="shared" si="15"/>
        <v>4.1720564549994004</v>
      </c>
      <c r="F250" s="28"/>
      <c r="G250" s="28"/>
    </row>
    <row r="251" spans="1:7">
      <c r="A251" s="24">
        <v>1.1428571428570999</v>
      </c>
      <c r="B251" s="26">
        <v>4.8381805399999998</v>
      </c>
      <c r="C251" s="25">
        <f t="shared" si="14"/>
        <v>0.18044090269999999</v>
      </c>
      <c r="D251" s="27">
        <f t="shared" si="13"/>
        <v>11.464028499880001</v>
      </c>
      <c r="E251" s="28">
        <f t="shared" si="15"/>
        <v>4.1901986424994</v>
      </c>
      <c r="F251" s="28"/>
      <c r="G251" s="28"/>
    </row>
    <row r="252" spans="1:7">
      <c r="A252" s="24">
        <v>1.1477411477410999</v>
      </c>
      <c r="B252" s="26">
        <v>4.9944305399999998</v>
      </c>
      <c r="C252" s="25">
        <f t="shared" si="14"/>
        <v>0.1812221527</v>
      </c>
      <c r="D252" s="27">
        <f t="shared" si="13"/>
        <v>15.092465999880005</v>
      </c>
      <c r="E252" s="28">
        <f t="shared" si="15"/>
        <v>4.2083408299994005</v>
      </c>
      <c r="F252" s="28"/>
      <c r="G252" s="28"/>
    </row>
    <row r="253" spans="1:7">
      <c r="A253" s="24">
        <v>1.1526251526252</v>
      </c>
      <c r="B253" s="26">
        <v>5.0725555399999998</v>
      </c>
      <c r="C253" s="25">
        <f t="shared" si="14"/>
        <v>0.18161277770000001</v>
      </c>
      <c r="D253" s="27">
        <f t="shared" si="13"/>
        <v>16.90668474988</v>
      </c>
      <c r="E253" s="28">
        <f t="shared" si="15"/>
        <v>4.2174119237494008</v>
      </c>
      <c r="F253" s="28"/>
      <c r="G253" s="28"/>
    </row>
    <row r="254" spans="1:7">
      <c r="A254" s="24">
        <v>1.1575091575092</v>
      </c>
      <c r="B254" s="26">
        <v>5.2288055399999998</v>
      </c>
      <c r="C254" s="25">
        <f t="shared" si="14"/>
        <v>0.18239402769999999</v>
      </c>
      <c r="D254" s="27">
        <f t="shared" si="13"/>
        <v>20.535122249880004</v>
      </c>
      <c r="E254" s="28">
        <f t="shared" si="15"/>
        <v>4.2355541112494004</v>
      </c>
      <c r="F254" s="28"/>
      <c r="G254" s="28"/>
    </row>
    <row r="255" spans="1:7">
      <c r="A255" s="24">
        <v>1.1623931623932</v>
      </c>
      <c r="B255" s="26">
        <v>5.3850555399999998</v>
      </c>
      <c r="C255" s="25">
        <f t="shared" si="14"/>
        <v>0.1831752777</v>
      </c>
      <c r="D255" s="27">
        <f t="shared" si="13"/>
        <v>24.163559749880008</v>
      </c>
      <c r="E255" s="28">
        <f t="shared" si="15"/>
        <v>4.2536962987494</v>
      </c>
      <c r="F255" s="28"/>
      <c r="G255" s="28"/>
    </row>
    <row r="256" spans="1:7">
      <c r="A256" s="24">
        <v>1.1672771672772</v>
      </c>
      <c r="B256" s="26">
        <v>5.4631805399999998</v>
      </c>
      <c r="C256" s="25">
        <f t="shared" si="14"/>
        <v>0.18356590270000001</v>
      </c>
      <c r="D256" s="27">
        <f t="shared" si="13"/>
        <v>25.977778499879989</v>
      </c>
      <c r="E256" s="28">
        <f t="shared" si="15"/>
        <v>4.2627673924994003</v>
      </c>
      <c r="F256" s="28"/>
      <c r="G256" s="28"/>
    </row>
    <row r="257" spans="1:7">
      <c r="A257" s="24">
        <v>1.1721611721612</v>
      </c>
      <c r="B257" s="26">
        <v>5.6194305399999998</v>
      </c>
      <c r="C257" s="25">
        <f t="shared" si="14"/>
        <v>0.18434715269999999</v>
      </c>
      <c r="D257" s="27">
        <f t="shared" si="13"/>
        <v>29.606215999880007</v>
      </c>
      <c r="E257" s="28">
        <f t="shared" si="15"/>
        <v>4.2809095799993999</v>
      </c>
      <c r="F257" s="28"/>
      <c r="G257" s="28"/>
    </row>
    <row r="258" spans="1:7">
      <c r="A258" s="24">
        <v>1.1770451770452</v>
      </c>
      <c r="B258" s="26">
        <v>5.6975555399999998</v>
      </c>
      <c r="C258" s="25">
        <f t="shared" si="14"/>
        <v>0.18473777769999999</v>
      </c>
      <c r="D258" s="27">
        <f t="shared" si="13"/>
        <v>31.420434749880016</v>
      </c>
      <c r="E258" s="28">
        <f t="shared" si="15"/>
        <v>4.2899806737494002</v>
      </c>
      <c r="F258" s="28"/>
      <c r="G258" s="28"/>
    </row>
    <row r="259" spans="1:7">
      <c r="A259" s="24">
        <v>1.1819291819291999</v>
      </c>
      <c r="B259" s="26">
        <v>5.7756805399999998</v>
      </c>
      <c r="C259" s="25">
        <f t="shared" si="14"/>
        <v>0.1851284027</v>
      </c>
      <c r="D259" s="27">
        <f t="shared" si="13"/>
        <v>33.234653499879997</v>
      </c>
      <c r="E259" s="28">
        <f t="shared" si="15"/>
        <v>4.2990517674994004</v>
      </c>
      <c r="F259" s="28"/>
      <c r="G259" s="28"/>
    </row>
    <row r="260" spans="1:7">
      <c r="A260" s="24">
        <v>1.1868131868131999</v>
      </c>
      <c r="B260" s="26">
        <v>5.9319305399999998</v>
      </c>
      <c r="C260" s="25">
        <f t="shared" si="14"/>
        <v>0.18590965270000001</v>
      </c>
      <c r="D260" s="27">
        <f t="shared" si="13"/>
        <v>36.863090999880015</v>
      </c>
      <c r="E260" s="28">
        <f t="shared" si="15"/>
        <v>4.3171939549994001</v>
      </c>
      <c r="F260" s="28"/>
      <c r="G260" s="28"/>
    </row>
    <row r="261" spans="1:7">
      <c r="A261" s="24">
        <v>1.1916971916971999</v>
      </c>
      <c r="B261" s="26">
        <v>6.0100555399999998</v>
      </c>
      <c r="C261" s="25">
        <f t="shared" si="14"/>
        <v>0.18630027769999999</v>
      </c>
      <c r="D261" s="27">
        <f t="shared" si="13"/>
        <v>38.677309749879996</v>
      </c>
      <c r="E261" s="28">
        <f t="shared" si="15"/>
        <v>4.3262650487494003</v>
      </c>
      <c r="F261" s="28"/>
      <c r="G261" s="28"/>
    </row>
    <row r="262" spans="1:7">
      <c r="A262" s="24">
        <v>1.1965811965812001</v>
      </c>
      <c r="B262" s="26">
        <v>6.0881805399999998</v>
      </c>
      <c r="C262" s="25">
        <f t="shared" si="14"/>
        <v>0.18669090269999999</v>
      </c>
      <c r="D262" s="27">
        <f t="shared" si="13"/>
        <v>40.491528499880005</v>
      </c>
      <c r="E262" s="28">
        <f t="shared" si="15"/>
        <v>4.3353361424993997</v>
      </c>
      <c r="F262" s="28"/>
      <c r="G262" s="28"/>
    </row>
    <row r="263" spans="1:7">
      <c r="A263" s="24">
        <v>1.2014652014652001</v>
      </c>
      <c r="B263" s="26">
        <v>6.1663055399999998</v>
      </c>
      <c r="C263" s="25">
        <f t="shared" si="14"/>
        <v>0.1870815277</v>
      </c>
      <c r="D263" s="27">
        <f t="shared" si="13"/>
        <v>42.305747249880014</v>
      </c>
      <c r="E263" s="28">
        <f t="shared" si="15"/>
        <v>4.3444072362494</v>
      </c>
      <c r="F263" s="28"/>
      <c r="G263" s="28"/>
    </row>
    <row r="264" spans="1:7">
      <c r="A264" s="24">
        <v>1.2063492063492001</v>
      </c>
      <c r="B264" s="26">
        <v>6.1663055399999998</v>
      </c>
      <c r="C264" s="25">
        <f t="shared" si="14"/>
        <v>0.1870815277</v>
      </c>
      <c r="D264" s="27">
        <f t="shared" si="13"/>
        <v>42.305747249880014</v>
      </c>
      <c r="E264" s="28">
        <f t="shared" si="15"/>
        <v>4.3444072362494</v>
      </c>
      <c r="F264" s="28"/>
      <c r="G264" s="28"/>
    </row>
    <row r="265" spans="1:7">
      <c r="A265" s="24">
        <v>1.2112332112332</v>
      </c>
      <c r="B265" s="26">
        <v>6.2444305399999998</v>
      </c>
      <c r="C265" s="25">
        <f t="shared" si="14"/>
        <v>0.18747215270000001</v>
      </c>
      <c r="D265" s="27">
        <f t="shared" si="13"/>
        <v>44.119965999879994</v>
      </c>
      <c r="E265" s="28">
        <f t="shared" si="15"/>
        <v>4.3534783299994002</v>
      </c>
      <c r="F265" s="28"/>
      <c r="G265" s="28"/>
    </row>
    <row r="266" spans="1:7">
      <c r="A266" s="24">
        <v>1.2161172161172</v>
      </c>
      <c r="B266" s="26">
        <v>6.2444305399999998</v>
      </c>
      <c r="C266" s="25">
        <f t="shared" si="14"/>
        <v>0.18747215270000001</v>
      </c>
      <c r="D266" s="27">
        <f t="shared" si="13"/>
        <v>44.119965999879994</v>
      </c>
      <c r="E266" s="28">
        <f t="shared" si="15"/>
        <v>4.3534783299994002</v>
      </c>
      <c r="F266" s="28"/>
      <c r="G266" s="28"/>
    </row>
    <row r="267" spans="1:7">
      <c r="A267" s="24">
        <v>1.2210012210012</v>
      </c>
      <c r="B267" s="26">
        <v>6.4006805399999998</v>
      </c>
      <c r="C267" s="25">
        <f t="shared" si="14"/>
        <v>0.18825340270000002</v>
      </c>
      <c r="D267" s="27">
        <f t="shared" si="13"/>
        <v>47.748403499880013</v>
      </c>
      <c r="E267" s="28">
        <f t="shared" si="15"/>
        <v>4.3716205174994007</v>
      </c>
      <c r="F267" s="28"/>
      <c r="G267" s="28"/>
    </row>
    <row r="268" spans="1:7">
      <c r="A268" s="24">
        <v>1.2258852258852</v>
      </c>
      <c r="B268" s="26">
        <v>6.4006805399999998</v>
      </c>
      <c r="C268" s="25">
        <f t="shared" si="14"/>
        <v>0.18825340270000002</v>
      </c>
      <c r="D268" s="27">
        <f t="shared" si="13"/>
        <v>47.748403499880013</v>
      </c>
      <c r="E268" s="28">
        <f t="shared" si="15"/>
        <v>4.3716205174994007</v>
      </c>
      <c r="F268" s="28"/>
      <c r="G268" s="28"/>
    </row>
    <row r="269" spans="1:7">
      <c r="A269" s="24">
        <v>1.2307692307692</v>
      </c>
      <c r="B269" s="26">
        <v>6.4006805399999998</v>
      </c>
      <c r="C269" s="25">
        <f t="shared" si="14"/>
        <v>0.18825340270000002</v>
      </c>
      <c r="D269" s="27">
        <f t="shared" si="13"/>
        <v>47.748403499880013</v>
      </c>
      <c r="E269" s="28">
        <f t="shared" si="15"/>
        <v>4.3716205174994007</v>
      </c>
      <c r="F269" s="28"/>
      <c r="G269" s="28"/>
    </row>
    <row r="270" spans="1:7">
      <c r="A270" s="24">
        <v>1.2356532356532</v>
      </c>
      <c r="B270" s="26">
        <v>6.4006805399999998</v>
      </c>
      <c r="C270" s="25">
        <f t="shared" si="14"/>
        <v>0.18825340270000002</v>
      </c>
      <c r="D270" s="27">
        <f t="shared" si="13"/>
        <v>47.748403499880013</v>
      </c>
      <c r="E270" s="28">
        <f t="shared" si="15"/>
        <v>4.3716205174994007</v>
      </c>
      <c r="F270" s="28"/>
      <c r="G270" s="28"/>
    </row>
    <row r="271" spans="1:7">
      <c r="A271" s="24">
        <v>1.2405372405371999</v>
      </c>
      <c r="B271" s="26">
        <v>6.4006805399999998</v>
      </c>
      <c r="C271" s="25">
        <f t="shared" si="14"/>
        <v>0.18825340270000002</v>
      </c>
      <c r="D271" s="27">
        <f t="shared" si="13"/>
        <v>47.748403499880013</v>
      </c>
      <c r="E271" s="28">
        <f t="shared" si="15"/>
        <v>4.3716205174994007</v>
      </c>
      <c r="F271" s="28"/>
      <c r="G271" s="28"/>
    </row>
    <row r="272" spans="1:7">
      <c r="A272" s="30">
        <v>1.2454212454211999</v>
      </c>
      <c r="B272" s="31">
        <v>6.4788055399999998</v>
      </c>
      <c r="C272" s="32">
        <f t="shared" si="14"/>
        <v>0.18864402769999999</v>
      </c>
      <c r="D272" s="33">
        <f t="shared" si="13"/>
        <v>49.562622249879993</v>
      </c>
      <c r="E272" s="34">
        <f t="shared" si="15"/>
        <v>4.3806916112494001</v>
      </c>
      <c r="F272" s="40"/>
      <c r="G272" s="40"/>
    </row>
    <row r="273" spans="1:7">
      <c r="A273" s="24">
        <v>1.2503052503053</v>
      </c>
      <c r="B273" s="26">
        <v>6.4006805399999998</v>
      </c>
      <c r="C273" s="25">
        <f t="shared" si="14"/>
        <v>0.18825340270000002</v>
      </c>
      <c r="D273" s="27">
        <f t="shared" ref="D273:D336" si="16">23.222*B273+1.3118-$D$6</f>
        <v>47.748403499880013</v>
      </c>
      <c r="E273" s="28">
        <f t="shared" si="15"/>
        <v>4.3716205174994007</v>
      </c>
      <c r="F273" s="28"/>
      <c r="G273" s="28"/>
    </row>
    <row r="274" spans="1:7">
      <c r="A274" s="24">
        <v>1.2551892551893</v>
      </c>
      <c r="B274" s="26">
        <v>6.4006805399999998</v>
      </c>
      <c r="C274" s="25">
        <f t="shared" ref="C274:C337" si="17">0.005*B274+2*0.078125</f>
        <v>0.18825340270000002</v>
      </c>
      <c r="D274" s="27">
        <f t="shared" si="16"/>
        <v>47.748403499880013</v>
      </c>
      <c r="E274" s="28">
        <f t="shared" ref="E274:E337" si="18">23.222*C274</f>
        <v>4.3716205174994007</v>
      </c>
      <c r="F274" s="28"/>
      <c r="G274" s="28"/>
    </row>
    <row r="275" spans="1:7">
      <c r="A275" s="24">
        <v>1.2600732600733</v>
      </c>
      <c r="B275" s="26">
        <v>6.4006805399999998</v>
      </c>
      <c r="C275" s="25">
        <f t="shared" si="17"/>
        <v>0.18825340270000002</v>
      </c>
      <c r="D275" s="27">
        <f t="shared" si="16"/>
        <v>47.748403499880013</v>
      </c>
      <c r="E275" s="28">
        <f t="shared" si="18"/>
        <v>4.3716205174994007</v>
      </c>
      <c r="F275" s="28"/>
      <c r="G275" s="28"/>
    </row>
    <row r="276" spans="1:7">
      <c r="A276" s="24">
        <v>1.2649572649573</v>
      </c>
      <c r="B276" s="26">
        <v>6.3225555399999998</v>
      </c>
      <c r="C276" s="25">
        <f t="shared" si="17"/>
        <v>0.18786277769999998</v>
      </c>
      <c r="D276" s="27">
        <f t="shared" si="16"/>
        <v>45.934184749880004</v>
      </c>
      <c r="E276" s="28">
        <f t="shared" si="18"/>
        <v>4.3625494237493996</v>
      </c>
      <c r="F276" s="28"/>
      <c r="G276" s="28"/>
    </row>
    <row r="277" spans="1:7">
      <c r="A277" s="24">
        <v>1.2698412698413</v>
      </c>
      <c r="B277" s="26">
        <v>6.2444305399999998</v>
      </c>
      <c r="C277" s="25">
        <f t="shared" si="17"/>
        <v>0.18747215270000001</v>
      </c>
      <c r="D277" s="27">
        <f t="shared" si="16"/>
        <v>44.119965999879994</v>
      </c>
      <c r="E277" s="28">
        <f t="shared" si="18"/>
        <v>4.3534783299994002</v>
      </c>
      <c r="F277" s="28"/>
      <c r="G277" s="28"/>
    </row>
    <row r="278" spans="1:7">
      <c r="A278" s="24">
        <v>1.2747252747253</v>
      </c>
      <c r="B278" s="26">
        <v>6.2444305399999998</v>
      </c>
      <c r="C278" s="25">
        <f t="shared" si="17"/>
        <v>0.18747215270000001</v>
      </c>
      <c r="D278" s="27">
        <f t="shared" si="16"/>
        <v>44.119965999879994</v>
      </c>
      <c r="E278" s="28">
        <f t="shared" si="18"/>
        <v>4.3534783299994002</v>
      </c>
      <c r="F278" s="28"/>
      <c r="G278" s="28"/>
    </row>
    <row r="279" spans="1:7">
      <c r="A279" s="24">
        <v>1.2796092796092999</v>
      </c>
      <c r="B279" s="26">
        <v>6.1663055399999998</v>
      </c>
      <c r="C279" s="25">
        <f t="shared" si="17"/>
        <v>0.1870815277</v>
      </c>
      <c r="D279" s="27">
        <f t="shared" si="16"/>
        <v>42.305747249880014</v>
      </c>
      <c r="E279" s="28">
        <f t="shared" si="18"/>
        <v>4.3444072362494</v>
      </c>
      <c r="F279" s="28"/>
      <c r="G279" s="28"/>
    </row>
    <row r="280" spans="1:7">
      <c r="A280" s="24">
        <v>1.2844932844932999</v>
      </c>
      <c r="B280" s="26">
        <v>6.0881805399999998</v>
      </c>
      <c r="C280" s="25">
        <f t="shared" si="17"/>
        <v>0.18669090269999999</v>
      </c>
      <c r="D280" s="27">
        <f t="shared" si="16"/>
        <v>40.491528499880005</v>
      </c>
      <c r="E280" s="28">
        <f t="shared" si="18"/>
        <v>4.3353361424993997</v>
      </c>
      <c r="F280" s="28"/>
      <c r="G280" s="28"/>
    </row>
    <row r="281" spans="1:7">
      <c r="A281" s="24">
        <v>1.2893772893772999</v>
      </c>
      <c r="B281" s="26">
        <v>6.0100555399999998</v>
      </c>
      <c r="C281" s="25">
        <f t="shared" si="17"/>
        <v>0.18630027769999999</v>
      </c>
      <c r="D281" s="27">
        <f t="shared" si="16"/>
        <v>38.677309749879996</v>
      </c>
      <c r="E281" s="28">
        <f t="shared" si="18"/>
        <v>4.3262650487494003</v>
      </c>
      <c r="F281" s="28"/>
      <c r="G281" s="28"/>
    </row>
    <row r="282" spans="1:7">
      <c r="A282" s="24">
        <v>1.2942612942613001</v>
      </c>
      <c r="B282" s="26">
        <v>5.9319305399999998</v>
      </c>
      <c r="C282" s="25">
        <f t="shared" si="17"/>
        <v>0.18590965270000001</v>
      </c>
      <c r="D282" s="27">
        <f t="shared" si="16"/>
        <v>36.863090999880015</v>
      </c>
      <c r="E282" s="28">
        <f t="shared" si="18"/>
        <v>4.3171939549994001</v>
      </c>
      <c r="F282" s="28"/>
      <c r="G282" s="28"/>
    </row>
    <row r="283" spans="1:7">
      <c r="A283" s="24">
        <v>1.2991452991453001</v>
      </c>
      <c r="B283" s="26">
        <v>5.8538055399999998</v>
      </c>
      <c r="C283" s="25">
        <f t="shared" si="17"/>
        <v>0.18551902770000001</v>
      </c>
      <c r="D283" s="27">
        <f t="shared" si="16"/>
        <v>35.048872249880006</v>
      </c>
      <c r="E283" s="28">
        <f t="shared" si="18"/>
        <v>4.3081228612494007</v>
      </c>
      <c r="F283" s="28"/>
      <c r="G283" s="28"/>
    </row>
    <row r="284" spans="1:7">
      <c r="A284" s="24">
        <v>1.3040293040293001</v>
      </c>
      <c r="B284" s="26">
        <v>5.6975555399999998</v>
      </c>
      <c r="C284" s="25">
        <f t="shared" si="17"/>
        <v>0.18473777769999999</v>
      </c>
      <c r="D284" s="27">
        <f t="shared" si="16"/>
        <v>31.420434749880016</v>
      </c>
      <c r="E284" s="28">
        <f t="shared" si="18"/>
        <v>4.2899806737494002</v>
      </c>
      <c r="F284" s="28"/>
      <c r="G284" s="28"/>
    </row>
    <row r="285" spans="1:7">
      <c r="A285" s="24">
        <v>1.3089133089133</v>
      </c>
      <c r="B285" s="26">
        <v>5.6194305399999998</v>
      </c>
      <c r="C285" s="25">
        <f t="shared" si="17"/>
        <v>0.18434715269999999</v>
      </c>
      <c r="D285" s="27">
        <f t="shared" si="16"/>
        <v>29.606215999880007</v>
      </c>
      <c r="E285" s="28">
        <f t="shared" si="18"/>
        <v>4.2809095799993999</v>
      </c>
      <c r="F285" s="28"/>
      <c r="G285" s="28"/>
    </row>
    <row r="286" spans="1:7">
      <c r="A286" s="24">
        <v>1.3137973137973</v>
      </c>
      <c r="B286" s="26">
        <v>5.5413055399999998</v>
      </c>
      <c r="C286" s="25">
        <f t="shared" si="17"/>
        <v>0.18395652770000001</v>
      </c>
      <c r="D286" s="27">
        <f t="shared" si="16"/>
        <v>27.791997249879998</v>
      </c>
      <c r="E286" s="28">
        <f t="shared" si="18"/>
        <v>4.2718384862494005</v>
      </c>
      <c r="F286" s="28"/>
      <c r="G286" s="28"/>
    </row>
    <row r="287" spans="1:7">
      <c r="A287" s="24">
        <v>1.3186813186813</v>
      </c>
      <c r="B287" s="26">
        <v>5.4631805399999998</v>
      </c>
      <c r="C287" s="25">
        <f t="shared" si="17"/>
        <v>0.18356590270000001</v>
      </c>
      <c r="D287" s="27">
        <f t="shared" si="16"/>
        <v>25.977778499879989</v>
      </c>
      <c r="E287" s="28">
        <f t="shared" si="18"/>
        <v>4.2627673924994003</v>
      </c>
      <c r="F287" s="28"/>
      <c r="G287" s="28"/>
    </row>
    <row r="288" spans="1:7">
      <c r="A288" s="24">
        <v>1.3235653235653</v>
      </c>
      <c r="B288" s="26">
        <v>5.3069305399999998</v>
      </c>
      <c r="C288" s="25">
        <f t="shared" si="17"/>
        <v>0.18278465269999999</v>
      </c>
      <c r="D288" s="27">
        <f t="shared" si="16"/>
        <v>22.349340999879999</v>
      </c>
      <c r="E288" s="28">
        <f t="shared" si="18"/>
        <v>4.2446252049993998</v>
      </c>
      <c r="F288" s="28"/>
      <c r="G288" s="28"/>
    </row>
    <row r="289" spans="1:7">
      <c r="A289" s="24">
        <v>1.3284493284493</v>
      </c>
      <c r="B289" s="26">
        <v>5.2288055399999998</v>
      </c>
      <c r="C289" s="25">
        <f t="shared" si="17"/>
        <v>0.18239402769999999</v>
      </c>
      <c r="D289" s="27">
        <f t="shared" si="16"/>
        <v>20.535122249880004</v>
      </c>
      <c r="E289" s="28">
        <f t="shared" si="18"/>
        <v>4.2355541112494004</v>
      </c>
      <c r="F289" s="28"/>
      <c r="G289" s="28"/>
    </row>
    <row r="290" spans="1:7">
      <c r="A290" s="24">
        <v>1.3333333333333</v>
      </c>
      <c r="B290" s="26">
        <v>5.0725555399999998</v>
      </c>
      <c r="C290" s="25">
        <f t="shared" si="17"/>
        <v>0.18161277770000001</v>
      </c>
      <c r="D290" s="27">
        <f t="shared" si="16"/>
        <v>16.90668474988</v>
      </c>
      <c r="E290" s="28">
        <f t="shared" si="18"/>
        <v>4.2174119237494008</v>
      </c>
      <c r="F290" s="28"/>
      <c r="G290" s="28"/>
    </row>
    <row r="291" spans="1:7">
      <c r="A291" s="24">
        <v>1.3382173382172999</v>
      </c>
      <c r="B291" s="26">
        <v>4.9944305399999998</v>
      </c>
      <c r="C291" s="25">
        <f t="shared" si="17"/>
        <v>0.1812221527</v>
      </c>
      <c r="D291" s="27">
        <f t="shared" si="16"/>
        <v>15.092465999880005</v>
      </c>
      <c r="E291" s="28">
        <f t="shared" si="18"/>
        <v>4.2083408299994005</v>
      </c>
      <c r="F291" s="28"/>
      <c r="G291" s="28"/>
    </row>
    <row r="292" spans="1:7">
      <c r="A292" s="24">
        <v>1.3431013431012999</v>
      </c>
      <c r="B292" s="26">
        <v>4.8381805399999998</v>
      </c>
      <c r="C292" s="25">
        <f t="shared" si="17"/>
        <v>0.18044090269999999</v>
      </c>
      <c r="D292" s="27">
        <f t="shared" si="16"/>
        <v>11.464028499880001</v>
      </c>
      <c r="E292" s="28">
        <f t="shared" si="18"/>
        <v>4.1901986424994</v>
      </c>
      <c r="F292" s="28"/>
      <c r="G292" s="28"/>
    </row>
    <row r="293" spans="1:7">
      <c r="A293" s="24">
        <v>1.3479853479852999</v>
      </c>
      <c r="B293" s="26">
        <v>4.6819305399999998</v>
      </c>
      <c r="C293" s="25">
        <f t="shared" si="17"/>
        <v>0.17965965270000001</v>
      </c>
      <c r="D293" s="27">
        <f t="shared" si="16"/>
        <v>7.8355909998799973</v>
      </c>
      <c r="E293" s="28">
        <f t="shared" si="18"/>
        <v>4.1720564549994004</v>
      </c>
      <c r="F293" s="28"/>
      <c r="G293" s="28"/>
    </row>
    <row r="294" spans="1:7">
      <c r="A294" s="24">
        <v>1.3528693528694</v>
      </c>
      <c r="B294" s="26">
        <v>4.6038055399999998</v>
      </c>
      <c r="C294" s="25">
        <f t="shared" si="17"/>
        <v>0.1792690277</v>
      </c>
      <c r="D294" s="27">
        <f t="shared" si="16"/>
        <v>6.0213722498800024</v>
      </c>
      <c r="E294" s="28">
        <f t="shared" si="18"/>
        <v>4.1629853612494001</v>
      </c>
      <c r="F294" s="28"/>
      <c r="G294" s="28"/>
    </row>
    <row r="295" spans="1:7">
      <c r="A295" s="24">
        <v>1.3577533577534</v>
      </c>
      <c r="B295" s="26">
        <v>4.4475555399999998</v>
      </c>
      <c r="C295" s="25">
        <f t="shared" si="17"/>
        <v>0.17848777769999999</v>
      </c>
      <c r="D295" s="27">
        <f t="shared" si="16"/>
        <v>2.3929347498799984</v>
      </c>
      <c r="E295" s="28">
        <f t="shared" si="18"/>
        <v>4.1448431737493996</v>
      </c>
      <c r="F295" s="28"/>
      <c r="G295" s="28"/>
    </row>
    <row r="296" spans="1:7">
      <c r="A296" s="24">
        <v>1.3626373626374</v>
      </c>
      <c r="B296" s="26">
        <v>4.2913055399999998</v>
      </c>
      <c r="C296" s="25">
        <f t="shared" si="17"/>
        <v>0.17770652770000001</v>
      </c>
      <c r="D296" s="27">
        <f t="shared" si="16"/>
        <v>-1.2355027501199913</v>
      </c>
      <c r="E296" s="28">
        <f t="shared" si="18"/>
        <v>4.1267009862494</v>
      </c>
      <c r="F296" s="28"/>
      <c r="G296" s="28"/>
    </row>
    <row r="297" spans="1:7">
      <c r="A297" s="24">
        <v>1.3675213675214</v>
      </c>
      <c r="B297" s="26">
        <v>4.2131805399999998</v>
      </c>
      <c r="C297" s="25">
        <f t="shared" si="17"/>
        <v>0.1773159027</v>
      </c>
      <c r="D297" s="27">
        <f t="shared" si="16"/>
        <v>-3.0497215001200004</v>
      </c>
      <c r="E297" s="28">
        <f t="shared" si="18"/>
        <v>4.1176298924994006</v>
      </c>
      <c r="F297" s="28"/>
      <c r="G297" s="28"/>
    </row>
    <row r="298" spans="1:7">
      <c r="A298" s="24">
        <v>1.3724053724053999</v>
      </c>
      <c r="B298" s="26">
        <v>4.0569305399999998</v>
      </c>
      <c r="C298" s="25">
        <f t="shared" si="17"/>
        <v>0.17653465269999999</v>
      </c>
      <c r="D298" s="27">
        <f t="shared" si="16"/>
        <v>-6.6781590001200044</v>
      </c>
      <c r="E298" s="28">
        <f t="shared" si="18"/>
        <v>4.0994877049994001</v>
      </c>
      <c r="F298" s="28"/>
      <c r="G298" s="28"/>
    </row>
    <row r="299" spans="1:7">
      <c r="A299" s="24">
        <v>1.3772893772893999</v>
      </c>
      <c r="B299" s="26">
        <v>3.9788055399999998</v>
      </c>
      <c r="C299" s="25">
        <f t="shared" si="17"/>
        <v>0.17614402770000001</v>
      </c>
      <c r="D299" s="27">
        <f t="shared" si="16"/>
        <v>-8.4923777501199993</v>
      </c>
      <c r="E299" s="28">
        <f t="shared" si="18"/>
        <v>4.0904166112494007</v>
      </c>
      <c r="F299" s="28"/>
      <c r="G299" s="28"/>
    </row>
    <row r="300" spans="1:7">
      <c r="A300" s="24">
        <v>1.3821733821733999</v>
      </c>
      <c r="B300" s="26">
        <v>3.8225555399999998</v>
      </c>
      <c r="C300" s="25">
        <f t="shared" si="17"/>
        <v>0.1753627777</v>
      </c>
      <c r="D300" s="27">
        <f t="shared" si="16"/>
        <v>-12.120815250120003</v>
      </c>
      <c r="E300" s="28">
        <f t="shared" si="18"/>
        <v>4.0722744237494002</v>
      </c>
      <c r="F300" s="28"/>
      <c r="G300" s="28"/>
    </row>
    <row r="301" spans="1:7">
      <c r="A301" s="24">
        <v>1.3870573870573999</v>
      </c>
      <c r="B301" s="26">
        <v>3.6663055399999998</v>
      </c>
      <c r="C301" s="25">
        <f t="shared" si="17"/>
        <v>0.17458152769999999</v>
      </c>
      <c r="D301" s="27">
        <f t="shared" si="16"/>
        <v>-15.749252750119993</v>
      </c>
      <c r="E301" s="28">
        <f t="shared" si="18"/>
        <v>4.0541322362493997</v>
      </c>
      <c r="F301" s="28"/>
      <c r="G301" s="28"/>
    </row>
    <row r="302" spans="1:7">
      <c r="A302" s="24">
        <v>1.3919413919414001</v>
      </c>
      <c r="B302" s="26">
        <v>3.5881805399999998</v>
      </c>
      <c r="C302" s="25">
        <f t="shared" si="17"/>
        <v>0.17419090270000001</v>
      </c>
      <c r="D302" s="27">
        <f t="shared" si="16"/>
        <v>-17.563471500120002</v>
      </c>
      <c r="E302" s="28">
        <f t="shared" si="18"/>
        <v>4.0450611424994003</v>
      </c>
      <c r="F302" s="28"/>
      <c r="G302" s="28"/>
    </row>
    <row r="303" spans="1:7">
      <c r="A303" s="24">
        <v>1.3968253968254001</v>
      </c>
      <c r="B303" s="26">
        <v>3.4319305399999998</v>
      </c>
      <c r="C303" s="25">
        <f t="shared" si="17"/>
        <v>0.1734096527</v>
      </c>
      <c r="D303" s="27">
        <f t="shared" si="16"/>
        <v>-21.191909000119992</v>
      </c>
      <c r="E303" s="28">
        <f t="shared" si="18"/>
        <v>4.0269189549993998</v>
      </c>
      <c r="F303" s="28"/>
      <c r="G303" s="28"/>
    </row>
    <row r="304" spans="1:7">
      <c r="A304" s="24">
        <v>1.4017094017094001</v>
      </c>
      <c r="B304" s="26">
        <v>3.3538055399999998</v>
      </c>
      <c r="C304" s="25">
        <f t="shared" si="17"/>
        <v>0.17301902769999999</v>
      </c>
      <c r="D304" s="27">
        <f t="shared" si="16"/>
        <v>-23.006127750120001</v>
      </c>
      <c r="E304" s="28">
        <f t="shared" si="18"/>
        <v>4.0178478612494004</v>
      </c>
      <c r="F304" s="28"/>
      <c r="G304" s="28"/>
    </row>
    <row r="305" spans="1:7">
      <c r="A305" s="24">
        <v>1.4065934065934</v>
      </c>
      <c r="B305" s="26">
        <v>3.1975555399999998</v>
      </c>
      <c r="C305" s="25">
        <f t="shared" si="17"/>
        <v>0.17223777770000001</v>
      </c>
      <c r="D305" s="27">
        <f t="shared" si="16"/>
        <v>-26.634565250120005</v>
      </c>
      <c r="E305" s="28">
        <f t="shared" si="18"/>
        <v>3.9997056737494003</v>
      </c>
      <c r="F305" s="28"/>
      <c r="G305" s="28"/>
    </row>
    <row r="306" spans="1:7">
      <c r="A306" s="24">
        <v>1.4114774114774</v>
      </c>
      <c r="B306" s="26">
        <v>3.1194305399999998</v>
      </c>
      <c r="C306" s="25">
        <f t="shared" si="17"/>
        <v>0.17184715270000001</v>
      </c>
      <c r="D306" s="27">
        <f t="shared" si="16"/>
        <v>-28.44878400012</v>
      </c>
      <c r="E306" s="28">
        <f t="shared" si="18"/>
        <v>3.9906345799994005</v>
      </c>
      <c r="F306" s="28"/>
      <c r="G306" s="28"/>
    </row>
    <row r="307" spans="1:7">
      <c r="A307" s="24">
        <v>1.4163614163614</v>
      </c>
      <c r="B307" s="26">
        <v>3.0413055399999998</v>
      </c>
      <c r="C307" s="25">
        <f t="shared" si="17"/>
        <v>0.1714565277</v>
      </c>
      <c r="D307" s="27">
        <f t="shared" si="16"/>
        <v>-30.263002750119995</v>
      </c>
      <c r="E307" s="28">
        <f t="shared" si="18"/>
        <v>3.9815634862494003</v>
      </c>
      <c r="F307" s="28"/>
      <c r="G307" s="28"/>
    </row>
    <row r="308" spans="1:7">
      <c r="A308" s="24">
        <v>1.4212454212454</v>
      </c>
      <c r="B308" s="26">
        <v>2.9631805399999998</v>
      </c>
      <c r="C308" s="25">
        <f t="shared" si="17"/>
        <v>0.17106590269999999</v>
      </c>
      <c r="D308" s="27">
        <f t="shared" si="16"/>
        <v>-32.077221500120004</v>
      </c>
      <c r="E308" s="28">
        <f t="shared" si="18"/>
        <v>3.9724923924994</v>
      </c>
      <c r="F308" s="28"/>
      <c r="G308" s="28"/>
    </row>
    <row r="309" spans="1:7">
      <c r="A309" s="24">
        <v>1.4261294261294</v>
      </c>
      <c r="B309" s="26">
        <v>2.8069305399999998</v>
      </c>
      <c r="C309" s="25">
        <f t="shared" si="17"/>
        <v>0.17028465270000001</v>
      </c>
      <c r="D309" s="27">
        <f t="shared" si="16"/>
        <v>-35.705659000119994</v>
      </c>
      <c r="E309" s="28">
        <f t="shared" si="18"/>
        <v>3.9543502049994004</v>
      </c>
      <c r="F309" s="28"/>
      <c r="G309" s="28"/>
    </row>
    <row r="310" spans="1:7">
      <c r="A310" s="24">
        <v>1.4310134310134</v>
      </c>
      <c r="B310" s="26">
        <v>2.8069305399999998</v>
      </c>
      <c r="C310" s="25">
        <f t="shared" si="17"/>
        <v>0.17028465270000001</v>
      </c>
      <c r="D310" s="27">
        <f t="shared" si="16"/>
        <v>-35.705659000119994</v>
      </c>
      <c r="E310" s="28">
        <f t="shared" si="18"/>
        <v>3.9543502049994004</v>
      </c>
      <c r="F310" s="28"/>
      <c r="G310" s="28"/>
    </row>
    <row r="311" spans="1:7">
      <c r="A311" s="24">
        <v>1.4358974358973999</v>
      </c>
      <c r="B311" s="26">
        <v>2.7288055399999998</v>
      </c>
      <c r="C311" s="25">
        <f t="shared" si="17"/>
        <v>0.16989402770000001</v>
      </c>
      <c r="D311" s="27">
        <f t="shared" si="16"/>
        <v>-37.519877750120003</v>
      </c>
      <c r="E311" s="28">
        <f t="shared" si="18"/>
        <v>3.9452791112494006</v>
      </c>
      <c r="F311" s="28"/>
      <c r="G311" s="28"/>
    </row>
    <row r="312" spans="1:7">
      <c r="A312" s="24">
        <v>1.4407814407813999</v>
      </c>
      <c r="B312" s="26">
        <v>2.6506805399999998</v>
      </c>
      <c r="C312" s="25">
        <f t="shared" si="17"/>
        <v>0.1695034027</v>
      </c>
      <c r="D312" s="27">
        <f t="shared" si="16"/>
        <v>-39.334096500120005</v>
      </c>
      <c r="E312" s="28">
        <f t="shared" si="18"/>
        <v>3.9362080174994003</v>
      </c>
      <c r="F312" s="28"/>
      <c r="G312" s="28"/>
    </row>
    <row r="313" spans="1:7">
      <c r="A313" s="24">
        <v>1.4456654456653999</v>
      </c>
      <c r="B313" s="26">
        <v>2.6506805399999998</v>
      </c>
      <c r="C313" s="25">
        <f t="shared" si="17"/>
        <v>0.1695034027</v>
      </c>
      <c r="D313" s="27">
        <f t="shared" si="16"/>
        <v>-39.334096500120005</v>
      </c>
      <c r="E313" s="28">
        <f t="shared" si="18"/>
        <v>3.9362080174994003</v>
      </c>
      <c r="F313" s="28"/>
      <c r="G313" s="28"/>
    </row>
    <row r="314" spans="1:7">
      <c r="A314" s="24">
        <v>1.4505494505495</v>
      </c>
      <c r="B314" s="26">
        <v>2.5725555399999998</v>
      </c>
      <c r="C314" s="25">
        <f t="shared" si="17"/>
        <v>0.16911277769999999</v>
      </c>
      <c r="D314" s="27">
        <f t="shared" si="16"/>
        <v>-41.148315250120007</v>
      </c>
      <c r="E314" s="28">
        <f t="shared" si="18"/>
        <v>3.9271369237494</v>
      </c>
      <c r="F314" s="28"/>
      <c r="G314" s="28"/>
    </row>
    <row r="315" spans="1:7">
      <c r="A315" s="24">
        <v>1.4554334554335</v>
      </c>
      <c r="B315" s="26">
        <v>2.5725555399999998</v>
      </c>
      <c r="C315" s="25">
        <f t="shared" si="17"/>
        <v>0.16911277769999999</v>
      </c>
      <c r="D315" s="27">
        <f t="shared" si="16"/>
        <v>-41.148315250120007</v>
      </c>
      <c r="E315" s="28">
        <f t="shared" si="18"/>
        <v>3.9271369237494</v>
      </c>
      <c r="F315" s="28"/>
      <c r="G315" s="28"/>
    </row>
    <row r="316" spans="1:7">
      <c r="A316" s="24">
        <v>1.4603174603175</v>
      </c>
      <c r="B316" s="26">
        <v>2.4944305399999998</v>
      </c>
      <c r="C316" s="25">
        <f t="shared" si="17"/>
        <v>0.16872215269999999</v>
      </c>
      <c r="D316" s="27">
        <f t="shared" si="16"/>
        <v>-42.962534000120009</v>
      </c>
      <c r="E316" s="28">
        <f t="shared" si="18"/>
        <v>3.9180658299993998</v>
      </c>
      <c r="F316" s="28"/>
      <c r="G316" s="28"/>
    </row>
    <row r="317" spans="1:7">
      <c r="A317" s="24">
        <v>1.4652014652015</v>
      </c>
      <c r="B317" s="26">
        <v>2.4944305399999998</v>
      </c>
      <c r="C317" s="25">
        <f t="shared" si="17"/>
        <v>0.16872215269999999</v>
      </c>
      <c r="D317" s="27">
        <f t="shared" si="16"/>
        <v>-42.962534000120009</v>
      </c>
      <c r="E317" s="28">
        <f t="shared" si="18"/>
        <v>3.9180658299993998</v>
      </c>
      <c r="F317" s="28"/>
      <c r="G317" s="28"/>
    </row>
    <row r="318" spans="1:7">
      <c r="A318" s="30">
        <v>1.4700854700854999</v>
      </c>
      <c r="B318" s="31">
        <v>2.4163055399999998</v>
      </c>
      <c r="C318" s="32">
        <f t="shared" si="17"/>
        <v>0.16833152770000001</v>
      </c>
      <c r="D318" s="33">
        <f t="shared" si="16"/>
        <v>-44.776752750120011</v>
      </c>
      <c r="E318" s="34">
        <f t="shared" si="18"/>
        <v>3.9089947362494004</v>
      </c>
      <c r="F318" s="40"/>
      <c r="G318" s="40"/>
    </row>
    <row r="319" spans="1:7">
      <c r="A319" s="24">
        <v>1.4749694749694999</v>
      </c>
      <c r="B319" s="26">
        <v>2.4944305399999998</v>
      </c>
      <c r="C319" s="25">
        <f t="shared" si="17"/>
        <v>0.16872215269999999</v>
      </c>
      <c r="D319" s="27">
        <f t="shared" si="16"/>
        <v>-42.962534000120009</v>
      </c>
      <c r="E319" s="28">
        <f t="shared" si="18"/>
        <v>3.9180658299993998</v>
      </c>
      <c r="F319" s="28"/>
      <c r="G319" s="28"/>
    </row>
    <row r="320" spans="1:7">
      <c r="A320" s="24">
        <v>1.4798534798534999</v>
      </c>
      <c r="B320" s="26">
        <v>2.4944305399999998</v>
      </c>
      <c r="C320" s="25">
        <f t="shared" si="17"/>
        <v>0.16872215269999999</v>
      </c>
      <c r="D320" s="27">
        <f t="shared" si="16"/>
        <v>-42.962534000120009</v>
      </c>
      <c r="E320" s="28">
        <f t="shared" si="18"/>
        <v>3.9180658299993998</v>
      </c>
      <c r="F320" s="28"/>
      <c r="G320" s="28"/>
    </row>
    <row r="321" spans="1:7">
      <c r="A321" s="24">
        <v>1.4847374847374999</v>
      </c>
      <c r="B321" s="26">
        <v>2.4944305399999998</v>
      </c>
      <c r="C321" s="25">
        <f t="shared" si="17"/>
        <v>0.16872215269999999</v>
      </c>
      <c r="D321" s="27">
        <f t="shared" si="16"/>
        <v>-42.962534000120009</v>
      </c>
      <c r="E321" s="28">
        <f t="shared" si="18"/>
        <v>3.9180658299993998</v>
      </c>
      <c r="F321" s="28"/>
      <c r="G321" s="28"/>
    </row>
    <row r="322" spans="1:7">
      <c r="A322" s="24">
        <v>1.4896214896215001</v>
      </c>
      <c r="B322" s="26">
        <v>2.4944305399999998</v>
      </c>
      <c r="C322" s="25">
        <f t="shared" si="17"/>
        <v>0.16872215269999999</v>
      </c>
      <c r="D322" s="27">
        <f t="shared" si="16"/>
        <v>-42.962534000120009</v>
      </c>
      <c r="E322" s="28">
        <f t="shared" si="18"/>
        <v>3.9180658299993998</v>
      </c>
      <c r="F322" s="28"/>
      <c r="G322" s="28"/>
    </row>
    <row r="323" spans="1:7">
      <c r="A323" s="24">
        <v>1.4945054945055001</v>
      </c>
      <c r="B323" s="26">
        <v>2.5725555399999998</v>
      </c>
      <c r="C323" s="25">
        <f t="shared" si="17"/>
        <v>0.16911277769999999</v>
      </c>
      <c r="D323" s="27">
        <f t="shared" si="16"/>
        <v>-41.148315250120007</v>
      </c>
      <c r="E323" s="28">
        <f t="shared" si="18"/>
        <v>3.9271369237494</v>
      </c>
      <c r="F323" s="28"/>
      <c r="G323" s="28"/>
    </row>
    <row r="324" spans="1:7">
      <c r="A324" s="24">
        <v>1.4993894993895001</v>
      </c>
      <c r="B324" s="26">
        <v>2.5725555399999998</v>
      </c>
      <c r="C324" s="25">
        <f t="shared" si="17"/>
        <v>0.16911277769999999</v>
      </c>
      <c r="D324" s="27">
        <f t="shared" si="16"/>
        <v>-41.148315250120007</v>
      </c>
      <c r="E324" s="28">
        <f t="shared" si="18"/>
        <v>3.9271369237494</v>
      </c>
      <c r="F324" s="28"/>
      <c r="G324" s="28"/>
    </row>
    <row r="325" spans="1:7">
      <c r="A325" s="24">
        <v>1.5042735042735</v>
      </c>
      <c r="B325" s="26">
        <v>2.5725555399999998</v>
      </c>
      <c r="C325" s="25">
        <f t="shared" si="17"/>
        <v>0.16911277769999999</v>
      </c>
      <c r="D325" s="27">
        <f t="shared" si="16"/>
        <v>-41.148315250120007</v>
      </c>
      <c r="E325" s="28">
        <f t="shared" si="18"/>
        <v>3.9271369237494</v>
      </c>
      <c r="F325" s="28"/>
      <c r="G325" s="28"/>
    </row>
    <row r="326" spans="1:7">
      <c r="A326" s="24">
        <v>1.5091575091575</v>
      </c>
      <c r="B326" s="26">
        <v>2.6506805399999998</v>
      </c>
      <c r="C326" s="25">
        <f t="shared" si="17"/>
        <v>0.1695034027</v>
      </c>
      <c r="D326" s="27">
        <f t="shared" si="16"/>
        <v>-39.334096500120005</v>
      </c>
      <c r="E326" s="28">
        <f t="shared" si="18"/>
        <v>3.9362080174994003</v>
      </c>
      <c r="F326" s="28"/>
      <c r="G326" s="28"/>
    </row>
    <row r="327" spans="1:7">
      <c r="A327" s="24">
        <v>1.5140415140415</v>
      </c>
      <c r="B327" s="26">
        <v>2.7288055399999998</v>
      </c>
      <c r="C327" s="25">
        <f t="shared" si="17"/>
        <v>0.16989402770000001</v>
      </c>
      <c r="D327" s="27">
        <f t="shared" si="16"/>
        <v>-37.519877750120003</v>
      </c>
      <c r="E327" s="28">
        <f t="shared" si="18"/>
        <v>3.9452791112494006</v>
      </c>
      <c r="F327" s="28"/>
      <c r="G327" s="28"/>
    </row>
    <row r="328" spans="1:7">
      <c r="A328" s="24">
        <v>1.5189255189255</v>
      </c>
      <c r="B328" s="26">
        <v>2.8069305399999998</v>
      </c>
      <c r="C328" s="25">
        <f t="shared" si="17"/>
        <v>0.17028465270000001</v>
      </c>
      <c r="D328" s="27">
        <f t="shared" si="16"/>
        <v>-35.705659000119994</v>
      </c>
      <c r="E328" s="28">
        <f t="shared" si="18"/>
        <v>3.9543502049994004</v>
      </c>
      <c r="F328" s="28"/>
      <c r="G328" s="28"/>
    </row>
    <row r="329" spans="1:7">
      <c r="A329" s="24">
        <v>1.5238095238095</v>
      </c>
      <c r="B329" s="26">
        <v>2.8850555399999998</v>
      </c>
      <c r="C329" s="25">
        <f t="shared" si="17"/>
        <v>0.17067527769999999</v>
      </c>
      <c r="D329" s="27">
        <f t="shared" si="16"/>
        <v>-33.891440250119999</v>
      </c>
      <c r="E329" s="28">
        <f t="shared" si="18"/>
        <v>3.9634212987493997</v>
      </c>
      <c r="F329" s="28"/>
      <c r="G329" s="28"/>
    </row>
    <row r="330" spans="1:7">
      <c r="A330" s="24">
        <v>1.5286935286934999</v>
      </c>
      <c r="B330" s="26">
        <v>2.9631805399999998</v>
      </c>
      <c r="C330" s="25">
        <f t="shared" si="17"/>
        <v>0.17106590269999999</v>
      </c>
      <c r="D330" s="27">
        <f t="shared" si="16"/>
        <v>-32.077221500120004</v>
      </c>
      <c r="E330" s="28">
        <f t="shared" si="18"/>
        <v>3.9724923924994</v>
      </c>
      <c r="F330" s="28"/>
      <c r="G330" s="28"/>
    </row>
    <row r="331" spans="1:7">
      <c r="A331" s="24">
        <v>1.5335775335774999</v>
      </c>
      <c r="B331" s="26">
        <v>2.9631805399999998</v>
      </c>
      <c r="C331" s="25">
        <f t="shared" si="17"/>
        <v>0.17106590269999999</v>
      </c>
      <c r="D331" s="27">
        <f t="shared" si="16"/>
        <v>-32.077221500120004</v>
      </c>
      <c r="E331" s="28">
        <f t="shared" si="18"/>
        <v>3.9724923924994</v>
      </c>
      <c r="F331" s="28"/>
      <c r="G331" s="28"/>
    </row>
    <row r="332" spans="1:7">
      <c r="A332" s="24">
        <v>1.5384615384614999</v>
      </c>
      <c r="B332" s="26">
        <v>3.1194305399999998</v>
      </c>
      <c r="C332" s="25">
        <f t="shared" si="17"/>
        <v>0.17184715270000001</v>
      </c>
      <c r="D332" s="27">
        <f t="shared" si="16"/>
        <v>-28.44878400012</v>
      </c>
      <c r="E332" s="28">
        <f t="shared" si="18"/>
        <v>3.9906345799994005</v>
      </c>
      <c r="F332" s="28"/>
      <c r="G332" s="28"/>
    </row>
    <row r="333" spans="1:7">
      <c r="A333" s="24">
        <v>1.5433455433454999</v>
      </c>
      <c r="B333" s="26">
        <v>3.1975555399999998</v>
      </c>
      <c r="C333" s="25">
        <f t="shared" si="17"/>
        <v>0.17223777770000001</v>
      </c>
      <c r="D333" s="27">
        <f t="shared" si="16"/>
        <v>-26.634565250120005</v>
      </c>
      <c r="E333" s="28">
        <f t="shared" si="18"/>
        <v>3.9997056737494003</v>
      </c>
      <c r="F333" s="28"/>
      <c r="G333" s="28"/>
    </row>
    <row r="334" spans="1:7">
      <c r="A334" s="24">
        <v>1.5482295482295001</v>
      </c>
      <c r="B334" s="26">
        <v>3.2756805399999998</v>
      </c>
      <c r="C334" s="25">
        <f t="shared" si="17"/>
        <v>0.17262840269999999</v>
      </c>
      <c r="D334" s="27">
        <f t="shared" si="16"/>
        <v>-24.820346500119996</v>
      </c>
      <c r="E334" s="28">
        <f t="shared" si="18"/>
        <v>4.0087767674994002</v>
      </c>
      <c r="F334" s="28"/>
      <c r="G334" s="28"/>
    </row>
    <row r="335" spans="1:7">
      <c r="A335" s="24">
        <v>1.5531135531136</v>
      </c>
      <c r="B335" s="26">
        <v>3.3538055399999998</v>
      </c>
      <c r="C335" s="25">
        <f t="shared" si="17"/>
        <v>0.17301902769999999</v>
      </c>
      <c r="D335" s="27">
        <f t="shared" si="16"/>
        <v>-23.006127750120001</v>
      </c>
      <c r="E335" s="28">
        <f t="shared" si="18"/>
        <v>4.0178478612494004</v>
      </c>
      <c r="F335" s="28"/>
      <c r="G335" s="28"/>
    </row>
    <row r="336" spans="1:7">
      <c r="A336" s="24">
        <v>1.5579975579976</v>
      </c>
      <c r="B336" s="26">
        <v>3.5100555399999998</v>
      </c>
      <c r="C336" s="25">
        <f t="shared" si="17"/>
        <v>0.17380027770000001</v>
      </c>
      <c r="D336" s="27">
        <f t="shared" si="16"/>
        <v>-19.377690250119997</v>
      </c>
      <c r="E336" s="28">
        <f t="shared" si="18"/>
        <v>4.0359900487494</v>
      </c>
      <c r="F336" s="28"/>
      <c r="G336" s="28"/>
    </row>
    <row r="337" spans="1:7">
      <c r="A337" s="24">
        <v>1.5628815628816</v>
      </c>
      <c r="B337" s="26">
        <v>3.5881805399999998</v>
      </c>
      <c r="C337" s="25">
        <f t="shared" si="17"/>
        <v>0.17419090270000001</v>
      </c>
      <c r="D337" s="27">
        <f t="shared" ref="D337:D400" si="19">23.222*B337+1.3118-$D$6</f>
        <v>-17.563471500120002</v>
      </c>
      <c r="E337" s="28">
        <f t="shared" si="18"/>
        <v>4.0450611424994003</v>
      </c>
      <c r="F337" s="28"/>
      <c r="G337" s="28"/>
    </row>
    <row r="338" spans="1:7">
      <c r="A338" s="24">
        <v>1.5677655677655999</v>
      </c>
      <c r="B338" s="26">
        <v>3.6663055399999998</v>
      </c>
      <c r="C338" s="25">
        <f t="shared" ref="C338:C401" si="20">0.005*B338+2*0.078125</f>
        <v>0.17458152769999999</v>
      </c>
      <c r="D338" s="27">
        <f t="shared" si="19"/>
        <v>-15.749252750119993</v>
      </c>
      <c r="E338" s="28">
        <f t="shared" ref="E338:E401" si="21">23.222*C338</f>
        <v>4.0541322362493997</v>
      </c>
      <c r="F338" s="28"/>
      <c r="G338" s="28"/>
    </row>
    <row r="339" spans="1:7">
      <c r="A339" s="24">
        <v>1.5726495726495999</v>
      </c>
      <c r="B339" s="26">
        <v>3.8225555399999998</v>
      </c>
      <c r="C339" s="25">
        <f t="shared" si="20"/>
        <v>0.1753627777</v>
      </c>
      <c r="D339" s="27">
        <f t="shared" si="19"/>
        <v>-12.120815250120003</v>
      </c>
      <c r="E339" s="28">
        <f t="shared" si="21"/>
        <v>4.0722744237494002</v>
      </c>
      <c r="F339" s="28"/>
      <c r="G339" s="28"/>
    </row>
    <row r="340" spans="1:7">
      <c r="A340" s="24">
        <v>1.5775335775335999</v>
      </c>
      <c r="B340" s="26">
        <v>3.9006805399999998</v>
      </c>
      <c r="C340" s="25">
        <f t="shared" si="20"/>
        <v>0.17575340270000001</v>
      </c>
      <c r="D340" s="27">
        <f t="shared" si="19"/>
        <v>-10.306596500119994</v>
      </c>
      <c r="E340" s="28">
        <f t="shared" si="21"/>
        <v>4.0813455174994004</v>
      </c>
      <c r="F340" s="28"/>
      <c r="G340" s="28"/>
    </row>
    <row r="341" spans="1:7">
      <c r="A341" s="24">
        <v>1.5824175824176001</v>
      </c>
      <c r="B341" s="26">
        <v>4.0569305399999998</v>
      </c>
      <c r="C341" s="25">
        <f t="shared" si="20"/>
        <v>0.17653465269999999</v>
      </c>
      <c r="D341" s="27">
        <f t="shared" si="19"/>
        <v>-6.6781590001200044</v>
      </c>
      <c r="E341" s="28">
        <f t="shared" si="21"/>
        <v>4.0994877049994001</v>
      </c>
      <c r="F341" s="28"/>
      <c r="G341" s="28"/>
    </row>
    <row r="342" spans="1:7">
      <c r="A342" s="24">
        <v>1.5873015873016001</v>
      </c>
      <c r="B342" s="26">
        <v>4.2131805399999998</v>
      </c>
      <c r="C342" s="25">
        <f t="shared" si="20"/>
        <v>0.1773159027</v>
      </c>
      <c r="D342" s="27">
        <f t="shared" si="19"/>
        <v>-3.0497215001200004</v>
      </c>
      <c r="E342" s="28">
        <f t="shared" si="21"/>
        <v>4.1176298924994006</v>
      </c>
      <c r="F342" s="28"/>
      <c r="G342" s="28"/>
    </row>
    <row r="343" spans="1:7">
      <c r="A343" s="24">
        <v>1.5921855921856001</v>
      </c>
      <c r="B343" s="26">
        <v>4.2913055399999998</v>
      </c>
      <c r="C343" s="25">
        <f t="shared" si="20"/>
        <v>0.17770652770000001</v>
      </c>
      <c r="D343" s="27">
        <f t="shared" si="19"/>
        <v>-1.2355027501199913</v>
      </c>
      <c r="E343" s="28">
        <f t="shared" si="21"/>
        <v>4.1267009862494</v>
      </c>
      <c r="F343" s="28"/>
      <c r="G343" s="28"/>
    </row>
    <row r="344" spans="1:7">
      <c r="A344" s="24">
        <v>1.5970695970696001</v>
      </c>
      <c r="B344" s="26">
        <v>4.3694305399999998</v>
      </c>
      <c r="C344" s="25">
        <f t="shared" si="20"/>
        <v>0.17809715270000001</v>
      </c>
      <c r="D344" s="27">
        <f t="shared" si="19"/>
        <v>0.57871599988000355</v>
      </c>
      <c r="E344" s="28">
        <f t="shared" si="21"/>
        <v>4.1357720799994002</v>
      </c>
      <c r="F344" s="28"/>
      <c r="G344" s="28"/>
    </row>
    <row r="345" spans="1:7">
      <c r="A345" s="24">
        <v>1.6019536019536</v>
      </c>
      <c r="B345" s="26">
        <v>4.5256805399999998</v>
      </c>
      <c r="C345" s="25">
        <f t="shared" si="20"/>
        <v>0.17887840269999999</v>
      </c>
      <c r="D345" s="27">
        <f t="shared" si="19"/>
        <v>4.2071534998800075</v>
      </c>
      <c r="E345" s="28">
        <f t="shared" si="21"/>
        <v>4.1539142674993998</v>
      </c>
      <c r="F345" s="28"/>
      <c r="G345" s="28"/>
    </row>
    <row r="346" spans="1:7">
      <c r="A346" s="24">
        <v>1.6068376068376</v>
      </c>
      <c r="B346" s="26">
        <v>4.6038055399999998</v>
      </c>
      <c r="C346" s="25">
        <f t="shared" si="20"/>
        <v>0.1792690277</v>
      </c>
      <c r="D346" s="27">
        <f t="shared" si="19"/>
        <v>6.0213722498800024</v>
      </c>
      <c r="E346" s="28">
        <f t="shared" si="21"/>
        <v>4.1629853612494001</v>
      </c>
      <c r="F346" s="28"/>
      <c r="G346" s="28"/>
    </row>
    <row r="347" spans="1:7">
      <c r="A347" s="24">
        <v>1.6117216117216</v>
      </c>
      <c r="B347" s="26">
        <v>4.7600555399999998</v>
      </c>
      <c r="C347" s="25">
        <f t="shared" si="20"/>
        <v>0.18005027770000001</v>
      </c>
      <c r="D347" s="27">
        <f t="shared" si="19"/>
        <v>9.6498097498800064</v>
      </c>
      <c r="E347" s="28">
        <f t="shared" si="21"/>
        <v>4.1811275487494006</v>
      </c>
      <c r="F347" s="28"/>
      <c r="G347" s="28"/>
    </row>
    <row r="348" spans="1:7">
      <c r="A348" s="24">
        <v>1.6166056166056</v>
      </c>
      <c r="B348" s="26">
        <v>4.8381805399999998</v>
      </c>
      <c r="C348" s="25">
        <f t="shared" si="20"/>
        <v>0.18044090269999999</v>
      </c>
      <c r="D348" s="27">
        <f t="shared" si="19"/>
        <v>11.464028499880001</v>
      </c>
      <c r="E348" s="28">
        <f t="shared" si="21"/>
        <v>4.1901986424994</v>
      </c>
      <c r="F348" s="28"/>
      <c r="G348" s="28"/>
    </row>
    <row r="349" spans="1:7">
      <c r="A349" s="24">
        <v>1.6214896214896</v>
      </c>
      <c r="B349" s="26">
        <v>4.9944305399999998</v>
      </c>
      <c r="C349" s="25">
        <f t="shared" si="20"/>
        <v>0.1812221527</v>
      </c>
      <c r="D349" s="27">
        <f t="shared" si="19"/>
        <v>15.092465999880005</v>
      </c>
      <c r="E349" s="28">
        <f t="shared" si="21"/>
        <v>4.2083408299994005</v>
      </c>
      <c r="F349" s="28"/>
      <c r="G349" s="28"/>
    </row>
    <row r="350" spans="1:7">
      <c r="A350" s="24">
        <v>1.6263736263735999</v>
      </c>
      <c r="B350" s="26">
        <v>5.0725555399999998</v>
      </c>
      <c r="C350" s="25">
        <f t="shared" si="20"/>
        <v>0.18161277770000001</v>
      </c>
      <c r="D350" s="27">
        <f t="shared" si="19"/>
        <v>16.90668474988</v>
      </c>
      <c r="E350" s="28">
        <f t="shared" si="21"/>
        <v>4.2174119237494008</v>
      </c>
      <c r="F350" s="28"/>
      <c r="G350" s="28"/>
    </row>
    <row r="351" spans="1:7">
      <c r="A351" s="24">
        <v>1.6312576312575999</v>
      </c>
      <c r="B351" s="26">
        <v>5.1506805399999998</v>
      </c>
      <c r="C351" s="25">
        <f t="shared" si="20"/>
        <v>0.18200340270000001</v>
      </c>
      <c r="D351" s="27">
        <f t="shared" si="19"/>
        <v>18.720903499880009</v>
      </c>
      <c r="E351" s="28">
        <f t="shared" si="21"/>
        <v>4.2264830174994001</v>
      </c>
      <c r="F351" s="28"/>
      <c r="G351" s="28"/>
    </row>
    <row r="352" spans="1:7">
      <c r="A352" s="24">
        <v>1.6361416361415999</v>
      </c>
      <c r="B352" s="26">
        <v>5.3069305399999998</v>
      </c>
      <c r="C352" s="25">
        <f t="shared" si="20"/>
        <v>0.18278465269999999</v>
      </c>
      <c r="D352" s="27">
        <f t="shared" si="19"/>
        <v>22.349340999879999</v>
      </c>
      <c r="E352" s="28">
        <f t="shared" si="21"/>
        <v>4.2446252049993998</v>
      </c>
      <c r="F352" s="28"/>
      <c r="G352" s="28"/>
    </row>
    <row r="353" spans="1:7">
      <c r="A353" s="24">
        <v>1.6410256410255999</v>
      </c>
      <c r="B353" s="26">
        <v>5.3850555399999998</v>
      </c>
      <c r="C353" s="25">
        <f t="shared" si="20"/>
        <v>0.1831752777</v>
      </c>
      <c r="D353" s="27">
        <f t="shared" si="19"/>
        <v>24.163559749880008</v>
      </c>
      <c r="E353" s="28">
        <f t="shared" si="21"/>
        <v>4.2536962987494</v>
      </c>
      <c r="F353" s="28"/>
      <c r="G353" s="28"/>
    </row>
    <row r="354" spans="1:7">
      <c r="A354" s="24">
        <v>1.6459096459096001</v>
      </c>
      <c r="B354" s="26">
        <v>5.4631805399999998</v>
      </c>
      <c r="C354" s="25">
        <f t="shared" si="20"/>
        <v>0.18356590270000001</v>
      </c>
      <c r="D354" s="27">
        <f t="shared" si="19"/>
        <v>25.977778499879989</v>
      </c>
      <c r="E354" s="28">
        <f t="shared" si="21"/>
        <v>4.2627673924994003</v>
      </c>
      <c r="F354" s="28"/>
      <c r="G354" s="28"/>
    </row>
    <row r="355" spans="1:7">
      <c r="A355" s="24">
        <v>1.6507936507937</v>
      </c>
      <c r="B355" s="26">
        <v>5.6194305399999998</v>
      </c>
      <c r="C355" s="25">
        <f t="shared" si="20"/>
        <v>0.18434715269999999</v>
      </c>
      <c r="D355" s="27">
        <f t="shared" si="19"/>
        <v>29.606215999880007</v>
      </c>
      <c r="E355" s="28">
        <f t="shared" si="21"/>
        <v>4.2809095799993999</v>
      </c>
      <c r="F355" s="28"/>
      <c r="G355" s="28"/>
    </row>
    <row r="356" spans="1:7">
      <c r="A356" s="24">
        <v>1.6556776556777</v>
      </c>
      <c r="B356" s="26">
        <v>5.6975555399999998</v>
      </c>
      <c r="C356" s="25">
        <f t="shared" si="20"/>
        <v>0.18473777769999999</v>
      </c>
      <c r="D356" s="27">
        <f t="shared" si="19"/>
        <v>31.420434749880016</v>
      </c>
      <c r="E356" s="28">
        <f t="shared" si="21"/>
        <v>4.2899806737494002</v>
      </c>
      <c r="F356" s="28"/>
      <c r="G356" s="28"/>
    </row>
    <row r="357" spans="1:7">
      <c r="A357" s="24">
        <v>1.6605616605617</v>
      </c>
      <c r="B357" s="26">
        <v>5.7756805399999998</v>
      </c>
      <c r="C357" s="25">
        <f t="shared" si="20"/>
        <v>0.1851284027</v>
      </c>
      <c r="D357" s="27">
        <f t="shared" si="19"/>
        <v>33.234653499879997</v>
      </c>
      <c r="E357" s="28">
        <f t="shared" si="21"/>
        <v>4.2990517674994004</v>
      </c>
      <c r="F357" s="28"/>
      <c r="G357" s="28"/>
    </row>
    <row r="358" spans="1:7">
      <c r="A358" s="24">
        <v>1.6654456654456999</v>
      </c>
      <c r="B358" s="26">
        <v>5.8538055399999998</v>
      </c>
      <c r="C358" s="25">
        <f t="shared" si="20"/>
        <v>0.18551902770000001</v>
      </c>
      <c r="D358" s="27">
        <f t="shared" si="19"/>
        <v>35.048872249880006</v>
      </c>
      <c r="E358" s="28">
        <f t="shared" si="21"/>
        <v>4.3081228612494007</v>
      </c>
      <c r="F358" s="28"/>
      <c r="G358" s="28"/>
    </row>
    <row r="359" spans="1:7">
      <c r="A359" s="24">
        <v>1.6703296703296999</v>
      </c>
      <c r="B359" s="26">
        <v>5.9319305399999998</v>
      </c>
      <c r="C359" s="25">
        <f t="shared" si="20"/>
        <v>0.18590965270000001</v>
      </c>
      <c r="D359" s="27">
        <f t="shared" si="19"/>
        <v>36.863090999880015</v>
      </c>
      <c r="E359" s="28">
        <f t="shared" si="21"/>
        <v>4.3171939549994001</v>
      </c>
      <c r="F359" s="28"/>
      <c r="G359" s="28"/>
    </row>
    <row r="360" spans="1:7">
      <c r="A360" s="24">
        <v>1.6752136752136999</v>
      </c>
      <c r="B360" s="26">
        <v>6.0100555399999998</v>
      </c>
      <c r="C360" s="25">
        <f t="shared" si="20"/>
        <v>0.18630027769999999</v>
      </c>
      <c r="D360" s="27">
        <f t="shared" si="19"/>
        <v>38.677309749879996</v>
      </c>
      <c r="E360" s="28">
        <f t="shared" si="21"/>
        <v>4.3262650487494003</v>
      </c>
      <c r="F360" s="28"/>
      <c r="G360" s="28"/>
    </row>
    <row r="361" spans="1:7">
      <c r="A361" s="24">
        <v>1.6800976800977001</v>
      </c>
      <c r="B361" s="26">
        <v>6.0100555399999998</v>
      </c>
      <c r="C361" s="25">
        <f t="shared" si="20"/>
        <v>0.18630027769999999</v>
      </c>
      <c r="D361" s="27">
        <f t="shared" si="19"/>
        <v>38.677309749879996</v>
      </c>
      <c r="E361" s="28">
        <f t="shared" si="21"/>
        <v>4.3262650487494003</v>
      </c>
      <c r="F361" s="28"/>
      <c r="G361" s="28"/>
    </row>
    <row r="362" spans="1:7">
      <c r="A362" s="24">
        <v>1.6849816849817001</v>
      </c>
      <c r="B362" s="26">
        <v>6.0881805399999998</v>
      </c>
      <c r="C362" s="25">
        <f t="shared" si="20"/>
        <v>0.18669090269999999</v>
      </c>
      <c r="D362" s="27">
        <f t="shared" si="19"/>
        <v>40.491528499880005</v>
      </c>
      <c r="E362" s="28">
        <f t="shared" si="21"/>
        <v>4.3353361424993997</v>
      </c>
      <c r="F362" s="28"/>
      <c r="G362" s="28"/>
    </row>
    <row r="363" spans="1:7">
      <c r="A363" s="24">
        <v>1.6898656898657001</v>
      </c>
      <c r="B363" s="26">
        <v>6.0881805399999998</v>
      </c>
      <c r="C363" s="25">
        <f t="shared" si="20"/>
        <v>0.18669090269999999</v>
      </c>
      <c r="D363" s="27">
        <f t="shared" si="19"/>
        <v>40.491528499880005</v>
      </c>
      <c r="E363" s="28">
        <f t="shared" si="21"/>
        <v>4.3353361424993997</v>
      </c>
      <c r="F363" s="28"/>
      <c r="G363" s="28"/>
    </row>
    <row r="364" spans="1:7">
      <c r="A364" s="24">
        <v>1.6947496947497001</v>
      </c>
      <c r="B364" s="26">
        <v>6.1663055399999998</v>
      </c>
      <c r="C364" s="25">
        <f t="shared" si="20"/>
        <v>0.1870815277</v>
      </c>
      <c r="D364" s="27">
        <f t="shared" si="19"/>
        <v>42.305747249880014</v>
      </c>
      <c r="E364" s="28">
        <f t="shared" si="21"/>
        <v>4.3444072362494</v>
      </c>
      <c r="F364" s="28"/>
      <c r="G364" s="28"/>
    </row>
    <row r="365" spans="1:7">
      <c r="A365" s="24">
        <v>1.6996336996337</v>
      </c>
      <c r="B365" s="26">
        <v>6.1663055399999998</v>
      </c>
      <c r="C365" s="25">
        <f t="shared" si="20"/>
        <v>0.1870815277</v>
      </c>
      <c r="D365" s="27">
        <f t="shared" si="19"/>
        <v>42.305747249880014</v>
      </c>
      <c r="E365" s="28">
        <f t="shared" si="21"/>
        <v>4.3444072362494</v>
      </c>
      <c r="F365" s="28"/>
      <c r="G365" s="28"/>
    </row>
    <row r="366" spans="1:7">
      <c r="A366" s="24">
        <v>1.7045177045177</v>
      </c>
      <c r="B366" s="26">
        <v>6.1663055399999998</v>
      </c>
      <c r="C366" s="25">
        <f t="shared" si="20"/>
        <v>0.1870815277</v>
      </c>
      <c r="D366" s="27">
        <f t="shared" si="19"/>
        <v>42.305747249880014</v>
      </c>
      <c r="E366" s="28">
        <f t="shared" si="21"/>
        <v>4.3444072362494</v>
      </c>
      <c r="F366" s="28"/>
      <c r="G366" s="28"/>
    </row>
    <row r="367" spans="1:7">
      <c r="A367" s="24">
        <v>1.7094017094017</v>
      </c>
      <c r="B367" s="26">
        <v>6.2444305399999998</v>
      </c>
      <c r="C367" s="25">
        <f t="shared" si="20"/>
        <v>0.18747215270000001</v>
      </c>
      <c r="D367" s="27">
        <f t="shared" si="19"/>
        <v>44.119965999879994</v>
      </c>
      <c r="E367" s="28">
        <f t="shared" si="21"/>
        <v>4.3534783299994002</v>
      </c>
      <c r="F367" s="28"/>
      <c r="G367" s="28"/>
    </row>
    <row r="368" spans="1:7">
      <c r="A368" s="30">
        <v>1.7142857142857</v>
      </c>
      <c r="B368" s="31">
        <v>6.2444305399999998</v>
      </c>
      <c r="C368" s="32">
        <f t="shared" si="20"/>
        <v>0.18747215270000001</v>
      </c>
      <c r="D368" s="33">
        <f t="shared" si="19"/>
        <v>44.119965999879994</v>
      </c>
      <c r="E368" s="34">
        <f t="shared" si="21"/>
        <v>4.3534783299994002</v>
      </c>
      <c r="F368" s="40"/>
      <c r="G368" s="40"/>
    </row>
    <row r="369" spans="1:7">
      <c r="A369" s="24">
        <v>1.7191697191697</v>
      </c>
      <c r="B369" s="26">
        <v>6.1663055399999998</v>
      </c>
      <c r="C369" s="25">
        <f t="shared" si="20"/>
        <v>0.1870815277</v>
      </c>
      <c r="D369" s="27">
        <f t="shared" si="19"/>
        <v>42.305747249880014</v>
      </c>
      <c r="E369" s="28">
        <f t="shared" si="21"/>
        <v>4.3444072362494</v>
      </c>
      <c r="F369" s="28"/>
      <c r="G369" s="28"/>
    </row>
    <row r="370" spans="1:7">
      <c r="A370" s="24">
        <v>1.7240537240536999</v>
      </c>
      <c r="B370" s="26">
        <v>6.1663055399999998</v>
      </c>
      <c r="C370" s="25">
        <f t="shared" si="20"/>
        <v>0.1870815277</v>
      </c>
      <c r="D370" s="27">
        <f t="shared" si="19"/>
        <v>42.305747249880014</v>
      </c>
      <c r="E370" s="28">
        <f t="shared" si="21"/>
        <v>4.3444072362494</v>
      </c>
      <c r="F370" s="28"/>
      <c r="G370" s="28"/>
    </row>
    <row r="371" spans="1:7">
      <c r="A371" s="24">
        <v>1.7289377289376999</v>
      </c>
      <c r="B371" s="26">
        <v>6.1663055399999998</v>
      </c>
      <c r="C371" s="25">
        <f t="shared" si="20"/>
        <v>0.1870815277</v>
      </c>
      <c r="D371" s="27">
        <f t="shared" si="19"/>
        <v>42.305747249880014</v>
      </c>
      <c r="E371" s="28">
        <f t="shared" si="21"/>
        <v>4.3444072362494</v>
      </c>
      <c r="F371" s="28"/>
      <c r="G371" s="28"/>
    </row>
    <row r="372" spans="1:7">
      <c r="A372" s="24">
        <v>1.7338217338216999</v>
      </c>
      <c r="B372" s="26">
        <v>6.1663055399999998</v>
      </c>
      <c r="C372" s="25">
        <f t="shared" si="20"/>
        <v>0.1870815277</v>
      </c>
      <c r="D372" s="27">
        <f t="shared" si="19"/>
        <v>42.305747249880014</v>
      </c>
      <c r="E372" s="28">
        <f t="shared" si="21"/>
        <v>4.3444072362494</v>
      </c>
      <c r="F372" s="28"/>
      <c r="G372" s="28"/>
    </row>
    <row r="373" spans="1:7">
      <c r="A373" s="24">
        <v>1.7387057387057001</v>
      </c>
      <c r="B373" s="26">
        <v>6.0881805399999998</v>
      </c>
      <c r="C373" s="25">
        <f t="shared" si="20"/>
        <v>0.18669090269999999</v>
      </c>
      <c r="D373" s="27">
        <f t="shared" si="19"/>
        <v>40.491528499880005</v>
      </c>
      <c r="E373" s="28">
        <f t="shared" si="21"/>
        <v>4.3353361424993997</v>
      </c>
      <c r="F373" s="28"/>
      <c r="G373" s="28"/>
    </row>
    <row r="374" spans="1:7">
      <c r="A374" s="24">
        <v>1.7435897435897001</v>
      </c>
      <c r="B374" s="26">
        <v>6.0881805399999998</v>
      </c>
      <c r="C374" s="25">
        <f t="shared" si="20"/>
        <v>0.18669090269999999</v>
      </c>
      <c r="D374" s="27">
        <f t="shared" si="19"/>
        <v>40.491528499880005</v>
      </c>
      <c r="E374" s="28">
        <f t="shared" si="21"/>
        <v>4.3353361424993997</v>
      </c>
      <c r="F374" s="28"/>
      <c r="G374" s="28"/>
    </row>
    <row r="375" spans="1:7">
      <c r="A375" s="24">
        <v>1.7484737484737001</v>
      </c>
      <c r="B375" s="26">
        <v>6.0100555399999998</v>
      </c>
      <c r="C375" s="25">
        <f t="shared" si="20"/>
        <v>0.18630027769999999</v>
      </c>
      <c r="D375" s="27">
        <f t="shared" si="19"/>
        <v>38.677309749879996</v>
      </c>
      <c r="E375" s="28">
        <f t="shared" si="21"/>
        <v>4.3262650487494003</v>
      </c>
      <c r="F375" s="28"/>
      <c r="G375" s="28"/>
    </row>
    <row r="376" spans="1:7">
      <c r="A376" s="24">
        <v>1.7533577533578</v>
      </c>
      <c r="B376" s="26">
        <v>5.9319305399999998</v>
      </c>
      <c r="C376" s="25">
        <f t="shared" si="20"/>
        <v>0.18590965270000001</v>
      </c>
      <c r="D376" s="27">
        <f t="shared" si="19"/>
        <v>36.863090999880015</v>
      </c>
      <c r="E376" s="28">
        <f t="shared" si="21"/>
        <v>4.3171939549994001</v>
      </c>
      <c r="F376" s="28"/>
      <c r="G376" s="28"/>
    </row>
    <row r="377" spans="1:7">
      <c r="A377" s="24">
        <v>1.7582417582418</v>
      </c>
      <c r="B377" s="26">
        <v>5.8538055399999998</v>
      </c>
      <c r="C377" s="25">
        <f t="shared" si="20"/>
        <v>0.18551902770000001</v>
      </c>
      <c r="D377" s="27">
        <f t="shared" si="19"/>
        <v>35.048872249880006</v>
      </c>
      <c r="E377" s="28">
        <f t="shared" si="21"/>
        <v>4.3081228612494007</v>
      </c>
      <c r="F377" s="28"/>
      <c r="G377" s="28"/>
    </row>
    <row r="378" spans="1:7">
      <c r="A378" s="24">
        <v>1.7631257631257999</v>
      </c>
      <c r="B378" s="26">
        <v>5.7756805399999998</v>
      </c>
      <c r="C378" s="25">
        <f t="shared" si="20"/>
        <v>0.1851284027</v>
      </c>
      <c r="D378" s="27">
        <f t="shared" si="19"/>
        <v>33.234653499879997</v>
      </c>
      <c r="E378" s="28">
        <f t="shared" si="21"/>
        <v>4.2990517674994004</v>
      </c>
      <c r="F378" s="28"/>
      <c r="G378" s="28"/>
    </row>
    <row r="379" spans="1:7">
      <c r="A379" s="24">
        <v>1.7680097680097999</v>
      </c>
      <c r="B379" s="26">
        <v>5.6975555399999998</v>
      </c>
      <c r="C379" s="25">
        <f t="shared" si="20"/>
        <v>0.18473777769999999</v>
      </c>
      <c r="D379" s="27">
        <f t="shared" si="19"/>
        <v>31.420434749880016</v>
      </c>
      <c r="E379" s="28">
        <f t="shared" si="21"/>
        <v>4.2899806737494002</v>
      </c>
      <c r="F379" s="28"/>
      <c r="G379" s="28"/>
    </row>
    <row r="380" spans="1:7">
      <c r="A380" s="24">
        <v>1.7728937728937999</v>
      </c>
      <c r="B380" s="26">
        <v>5.6194305399999998</v>
      </c>
      <c r="C380" s="25">
        <f t="shared" si="20"/>
        <v>0.18434715269999999</v>
      </c>
      <c r="D380" s="27">
        <f t="shared" si="19"/>
        <v>29.606215999880007</v>
      </c>
      <c r="E380" s="28">
        <f t="shared" si="21"/>
        <v>4.2809095799993999</v>
      </c>
      <c r="F380" s="28"/>
      <c r="G380" s="28"/>
    </row>
    <row r="381" spans="1:7">
      <c r="A381" s="24">
        <v>1.7777777777778001</v>
      </c>
      <c r="B381" s="26">
        <v>5.5413055399999998</v>
      </c>
      <c r="C381" s="25">
        <f t="shared" si="20"/>
        <v>0.18395652770000001</v>
      </c>
      <c r="D381" s="27">
        <f t="shared" si="19"/>
        <v>27.791997249879998</v>
      </c>
      <c r="E381" s="28">
        <f t="shared" si="21"/>
        <v>4.2718384862494005</v>
      </c>
      <c r="F381" s="28"/>
      <c r="G381" s="28"/>
    </row>
    <row r="382" spans="1:7">
      <c r="A382" s="24">
        <v>1.7826617826618001</v>
      </c>
      <c r="B382" s="26">
        <v>5.3850555399999998</v>
      </c>
      <c r="C382" s="25">
        <f t="shared" si="20"/>
        <v>0.1831752777</v>
      </c>
      <c r="D382" s="27">
        <f t="shared" si="19"/>
        <v>24.163559749880008</v>
      </c>
      <c r="E382" s="28">
        <f t="shared" si="21"/>
        <v>4.2536962987494</v>
      </c>
      <c r="F382" s="28"/>
      <c r="G382" s="28"/>
    </row>
    <row r="383" spans="1:7">
      <c r="A383" s="24">
        <v>1.7875457875458001</v>
      </c>
      <c r="B383" s="26">
        <v>5.3850555399999998</v>
      </c>
      <c r="C383" s="25">
        <f t="shared" si="20"/>
        <v>0.1831752777</v>
      </c>
      <c r="D383" s="27">
        <f t="shared" si="19"/>
        <v>24.163559749880008</v>
      </c>
      <c r="E383" s="28">
        <f t="shared" si="21"/>
        <v>4.2536962987494</v>
      </c>
      <c r="F383" s="28"/>
      <c r="G383" s="28"/>
    </row>
    <row r="384" spans="1:7">
      <c r="A384" s="24">
        <v>1.7924297924298001</v>
      </c>
      <c r="B384" s="26">
        <v>5.2288055399999998</v>
      </c>
      <c r="C384" s="25">
        <f t="shared" si="20"/>
        <v>0.18239402769999999</v>
      </c>
      <c r="D384" s="27">
        <f t="shared" si="19"/>
        <v>20.535122249880004</v>
      </c>
      <c r="E384" s="28">
        <f t="shared" si="21"/>
        <v>4.2355541112494004</v>
      </c>
      <c r="F384" s="28"/>
      <c r="G384" s="28"/>
    </row>
    <row r="385" spans="1:7">
      <c r="A385" s="24">
        <v>1.7973137973138</v>
      </c>
      <c r="B385" s="26">
        <v>5.1506805399999998</v>
      </c>
      <c r="C385" s="25">
        <f t="shared" si="20"/>
        <v>0.18200340270000001</v>
      </c>
      <c r="D385" s="27">
        <f t="shared" si="19"/>
        <v>18.720903499880009</v>
      </c>
      <c r="E385" s="28">
        <f t="shared" si="21"/>
        <v>4.2264830174994001</v>
      </c>
      <c r="F385" s="28"/>
      <c r="G385" s="28"/>
    </row>
    <row r="386" spans="1:7">
      <c r="A386" s="24">
        <v>1.8021978021978</v>
      </c>
      <c r="B386" s="26">
        <v>4.9944305399999998</v>
      </c>
      <c r="C386" s="25">
        <f t="shared" si="20"/>
        <v>0.1812221527</v>
      </c>
      <c r="D386" s="27">
        <f t="shared" si="19"/>
        <v>15.092465999880005</v>
      </c>
      <c r="E386" s="28">
        <f t="shared" si="21"/>
        <v>4.2083408299994005</v>
      </c>
      <c r="F386" s="28"/>
      <c r="G386" s="28"/>
    </row>
    <row r="387" spans="1:7">
      <c r="A387" s="24">
        <v>1.8070818070818</v>
      </c>
      <c r="B387" s="26">
        <v>4.9163055399999998</v>
      </c>
      <c r="C387" s="25">
        <f t="shared" si="20"/>
        <v>0.18083152769999999</v>
      </c>
      <c r="D387" s="27">
        <f t="shared" si="19"/>
        <v>13.278247249879996</v>
      </c>
      <c r="E387" s="28">
        <f t="shared" si="21"/>
        <v>4.1992697362494003</v>
      </c>
      <c r="F387" s="28"/>
      <c r="G387" s="28"/>
    </row>
    <row r="388" spans="1:7">
      <c r="A388" s="24">
        <v>1.8119658119658</v>
      </c>
      <c r="B388" s="26">
        <v>4.7600555399999998</v>
      </c>
      <c r="C388" s="25">
        <f t="shared" si="20"/>
        <v>0.18005027770000001</v>
      </c>
      <c r="D388" s="27">
        <f t="shared" si="19"/>
        <v>9.6498097498800064</v>
      </c>
      <c r="E388" s="28">
        <f t="shared" si="21"/>
        <v>4.1811275487494006</v>
      </c>
      <c r="F388" s="28"/>
      <c r="G388" s="28"/>
    </row>
    <row r="389" spans="1:7">
      <c r="A389" s="24">
        <v>1.8168498168498</v>
      </c>
      <c r="B389" s="26">
        <v>4.6819305399999998</v>
      </c>
      <c r="C389" s="25">
        <f t="shared" si="20"/>
        <v>0.17965965270000001</v>
      </c>
      <c r="D389" s="27">
        <f t="shared" si="19"/>
        <v>7.8355909998799973</v>
      </c>
      <c r="E389" s="28">
        <f t="shared" si="21"/>
        <v>4.1720564549994004</v>
      </c>
      <c r="F389" s="28"/>
      <c r="G389" s="28"/>
    </row>
    <row r="390" spans="1:7">
      <c r="A390" s="24">
        <v>1.8217338217337999</v>
      </c>
      <c r="B390" s="26">
        <v>4.5256805399999998</v>
      </c>
      <c r="C390" s="25">
        <f t="shared" si="20"/>
        <v>0.17887840269999999</v>
      </c>
      <c r="D390" s="27">
        <f t="shared" si="19"/>
        <v>4.2071534998800075</v>
      </c>
      <c r="E390" s="28">
        <f t="shared" si="21"/>
        <v>4.1539142674993998</v>
      </c>
      <c r="F390" s="28"/>
      <c r="G390" s="28"/>
    </row>
    <row r="391" spans="1:7">
      <c r="A391" s="24">
        <v>1.8266178266177999</v>
      </c>
      <c r="B391" s="26">
        <v>4.4475555399999998</v>
      </c>
      <c r="C391" s="25">
        <f t="shared" si="20"/>
        <v>0.17848777769999999</v>
      </c>
      <c r="D391" s="27">
        <f t="shared" si="19"/>
        <v>2.3929347498799984</v>
      </c>
      <c r="E391" s="28">
        <f t="shared" si="21"/>
        <v>4.1448431737493996</v>
      </c>
      <c r="F391" s="28"/>
      <c r="G391" s="28"/>
    </row>
    <row r="392" spans="1:7">
      <c r="A392" s="24">
        <v>1.8315018315017999</v>
      </c>
      <c r="B392" s="26">
        <v>4.3694305399999998</v>
      </c>
      <c r="C392" s="25">
        <f t="shared" si="20"/>
        <v>0.17809715270000001</v>
      </c>
      <c r="D392" s="27">
        <f t="shared" si="19"/>
        <v>0.57871599988000355</v>
      </c>
      <c r="E392" s="28">
        <f t="shared" si="21"/>
        <v>4.1357720799994002</v>
      </c>
      <c r="F392" s="28"/>
      <c r="G392" s="28"/>
    </row>
    <row r="393" spans="1:7">
      <c r="A393" s="24">
        <v>1.8363858363858001</v>
      </c>
      <c r="B393" s="26">
        <v>4.2913055399999998</v>
      </c>
      <c r="C393" s="25">
        <f t="shared" si="20"/>
        <v>0.17770652770000001</v>
      </c>
      <c r="D393" s="27">
        <f t="shared" si="19"/>
        <v>-1.2355027501199913</v>
      </c>
      <c r="E393" s="28">
        <f t="shared" si="21"/>
        <v>4.1267009862494</v>
      </c>
      <c r="F393" s="28"/>
      <c r="G393" s="28"/>
    </row>
    <row r="394" spans="1:7">
      <c r="A394" s="24">
        <v>1.8412698412698001</v>
      </c>
      <c r="B394" s="26">
        <v>4.1350555399999998</v>
      </c>
      <c r="C394" s="25">
        <f t="shared" si="20"/>
        <v>0.17692527769999999</v>
      </c>
      <c r="D394" s="27">
        <f t="shared" si="19"/>
        <v>-4.8639402501199953</v>
      </c>
      <c r="E394" s="28">
        <f t="shared" si="21"/>
        <v>4.1085587987494003</v>
      </c>
      <c r="F394" s="28"/>
      <c r="G394" s="28"/>
    </row>
    <row r="395" spans="1:7">
      <c r="A395" s="24">
        <v>1.8461538461538001</v>
      </c>
      <c r="B395" s="26">
        <v>3.9788055399999998</v>
      </c>
      <c r="C395" s="25">
        <f t="shared" si="20"/>
        <v>0.17614402770000001</v>
      </c>
      <c r="D395" s="27">
        <f t="shared" si="19"/>
        <v>-8.4923777501199993</v>
      </c>
      <c r="E395" s="28">
        <f t="shared" si="21"/>
        <v>4.0904166112494007</v>
      </c>
      <c r="F395" s="28"/>
      <c r="G395" s="28"/>
    </row>
    <row r="396" spans="1:7">
      <c r="A396" s="24">
        <v>1.8510378510379</v>
      </c>
      <c r="B396" s="26">
        <v>3.8225555399999998</v>
      </c>
      <c r="C396" s="25">
        <f t="shared" si="20"/>
        <v>0.1753627777</v>
      </c>
      <c r="D396" s="27">
        <f t="shared" si="19"/>
        <v>-12.120815250120003</v>
      </c>
      <c r="E396" s="28">
        <f t="shared" si="21"/>
        <v>4.0722744237494002</v>
      </c>
      <c r="F396" s="28"/>
      <c r="G396" s="28"/>
    </row>
    <row r="397" spans="1:7">
      <c r="A397" s="24">
        <v>1.8559218559219</v>
      </c>
      <c r="B397" s="26">
        <v>3.7444305399999998</v>
      </c>
      <c r="C397" s="25">
        <f t="shared" si="20"/>
        <v>0.17497215269999999</v>
      </c>
      <c r="D397" s="27">
        <f t="shared" si="19"/>
        <v>-13.935034000119998</v>
      </c>
      <c r="E397" s="28">
        <f t="shared" si="21"/>
        <v>4.0632033299993999</v>
      </c>
      <c r="F397" s="28"/>
      <c r="G397" s="28"/>
    </row>
    <row r="398" spans="1:7">
      <c r="A398" s="24">
        <v>1.8608058608058999</v>
      </c>
      <c r="B398" s="26">
        <v>3.6663055399999998</v>
      </c>
      <c r="C398" s="25">
        <f t="shared" si="20"/>
        <v>0.17458152769999999</v>
      </c>
      <c r="D398" s="27">
        <f t="shared" si="19"/>
        <v>-15.749252750119993</v>
      </c>
      <c r="E398" s="28">
        <f t="shared" si="21"/>
        <v>4.0541322362493997</v>
      </c>
      <c r="F398" s="28"/>
      <c r="G398" s="28"/>
    </row>
    <row r="399" spans="1:7">
      <c r="A399" s="24">
        <v>1.8656898656898999</v>
      </c>
      <c r="B399" s="26">
        <v>3.5881805399999998</v>
      </c>
      <c r="C399" s="25">
        <f t="shared" si="20"/>
        <v>0.17419090270000001</v>
      </c>
      <c r="D399" s="27">
        <f t="shared" si="19"/>
        <v>-17.563471500120002</v>
      </c>
      <c r="E399" s="28">
        <f t="shared" si="21"/>
        <v>4.0450611424994003</v>
      </c>
      <c r="F399" s="28"/>
      <c r="G399" s="28"/>
    </row>
    <row r="400" spans="1:7">
      <c r="A400" s="24">
        <v>1.8705738705738999</v>
      </c>
      <c r="B400" s="26">
        <v>3.5100555399999998</v>
      </c>
      <c r="C400" s="25">
        <f t="shared" si="20"/>
        <v>0.17380027770000001</v>
      </c>
      <c r="D400" s="27">
        <f t="shared" si="19"/>
        <v>-19.377690250119997</v>
      </c>
      <c r="E400" s="28">
        <f t="shared" si="21"/>
        <v>4.0359900487494</v>
      </c>
      <c r="F400" s="28"/>
      <c r="G400" s="28"/>
    </row>
    <row r="401" spans="1:7">
      <c r="A401" s="24">
        <v>1.8754578754579001</v>
      </c>
      <c r="B401" s="26">
        <v>3.3538055399999998</v>
      </c>
      <c r="C401" s="25">
        <f t="shared" si="20"/>
        <v>0.17301902769999999</v>
      </c>
      <c r="D401" s="27">
        <f t="shared" ref="D401:D464" si="22">23.222*B401+1.3118-$D$6</f>
        <v>-23.006127750120001</v>
      </c>
      <c r="E401" s="28">
        <f t="shared" si="21"/>
        <v>4.0178478612494004</v>
      </c>
      <c r="F401" s="28"/>
      <c r="G401" s="28"/>
    </row>
    <row r="402" spans="1:7">
      <c r="A402" s="24">
        <v>1.8803418803419001</v>
      </c>
      <c r="B402" s="26">
        <v>3.2756805399999998</v>
      </c>
      <c r="C402" s="25">
        <f t="shared" ref="C402:C465" si="23">0.005*B402+2*0.078125</f>
        <v>0.17262840269999999</v>
      </c>
      <c r="D402" s="27">
        <f t="shared" si="22"/>
        <v>-24.820346500119996</v>
      </c>
      <c r="E402" s="28">
        <f t="shared" ref="E402:E465" si="24">23.222*C402</f>
        <v>4.0087767674994002</v>
      </c>
      <c r="F402" s="28"/>
      <c r="G402" s="28"/>
    </row>
    <row r="403" spans="1:7">
      <c r="A403" s="24">
        <v>1.8852258852259001</v>
      </c>
      <c r="B403" s="26">
        <v>3.1975555399999998</v>
      </c>
      <c r="C403" s="25">
        <f t="shared" si="23"/>
        <v>0.17223777770000001</v>
      </c>
      <c r="D403" s="27">
        <f t="shared" si="22"/>
        <v>-26.634565250120005</v>
      </c>
      <c r="E403" s="28">
        <f t="shared" si="24"/>
        <v>3.9997056737494003</v>
      </c>
      <c r="F403" s="28"/>
      <c r="G403" s="28"/>
    </row>
    <row r="404" spans="1:7">
      <c r="A404" s="24">
        <v>1.8901098901099</v>
      </c>
      <c r="B404" s="26">
        <v>3.1194305399999998</v>
      </c>
      <c r="C404" s="25">
        <f t="shared" si="23"/>
        <v>0.17184715270000001</v>
      </c>
      <c r="D404" s="27">
        <f t="shared" si="22"/>
        <v>-28.44878400012</v>
      </c>
      <c r="E404" s="28">
        <f t="shared" si="24"/>
        <v>3.9906345799994005</v>
      </c>
      <c r="F404" s="28"/>
      <c r="G404" s="28"/>
    </row>
    <row r="405" spans="1:7">
      <c r="A405" s="24">
        <v>1.8949938949939</v>
      </c>
      <c r="B405" s="26">
        <v>3.0413055399999998</v>
      </c>
      <c r="C405" s="25">
        <f t="shared" si="23"/>
        <v>0.1714565277</v>
      </c>
      <c r="D405" s="27">
        <f t="shared" si="22"/>
        <v>-30.263002750119995</v>
      </c>
      <c r="E405" s="28">
        <f t="shared" si="24"/>
        <v>3.9815634862494003</v>
      </c>
      <c r="F405" s="28"/>
      <c r="G405" s="28"/>
    </row>
    <row r="406" spans="1:7">
      <c r="A406" s="24">
        <v>1.8998778998779</v>
      </c>
      <c r="B406" s="26">
        <v>2.9631805399999998</v>
      </c>
      <c r="C406" s="25">
        <f t="shared" si="23"/>
        <v>0.17106590269999999</v>
      </c>
      <c r="D406" s="27">
        <f t="shared" si="22"/>
        <v>-32.077221500120004</v>
      </c>
      <c r="E406" s="28">
        <f t="shared" si="24"/>
        <v>3.9724923924994</v>
      </c>
      <c r="F406" s="28"/>
      <c r="G406" s="28"/>
    </row>
    <row r="407" spans="1:7">
      <c r="A407" s="24">
        <v>1.9047619047619</v>
      </c>
      <c r="B407" s="26">
        <v>2.9631805399999998</v>
      </c>
      <c r="C407" s="25">
        <f t="shared" si="23"/>
        <v>0.17106590269999999</v>
      </c>
      <c r="D407" s="27">
        <f t="shared" si="22"/>
        <v>-32.077221500120004</v>
      </c>
      <c r="E407" s="28">
        <f t="shared" si="24"/>
        <v>3.9724923924994</v>
      </c>
      <c r="F407" s="28"/>
      <c r="G407" s="28"/>
    </row>
    <row r="408" spans="1:7">
      <c r="A408" s="24">
        <v>1.9096459096459</v>
      </c>
      <c r="B408" s="26">
        <v>2.8850555399999998</v>
      </c>
      <c r="C408" s="25">
        <f t="shared" si="23"/>
        <v>0.17067527769999999</v>
      </c>
      <c r="D408" s="27">
        <f t="shared" si="22"/>
        <v>-33.891440250119999</v>
      </c>
      <c r="E408" s="28">
        <f t="shared" si="24"/>
        <v>3.9634212987493997</v>
      </c>
      <c r="F408" s="28"/>
      <c r="G408" s="28"/>
    </row>
    <row r="409" spans="1:7">
      <c r="A409" s="24">
        <v>1.9145299145299</v>
      </c>
      <c r="B409" s="26">
        <v>2.8069305399999998</v>
      </c>
      <c r="C409" s="25">
        <f t="shared" si="23"/>
        <v>0.17028465270000001</v>
      </c>
      <c r="D409" s="27">
        <f t="shared" si="22"/>
        <v>-35.705659000119994</v>
      </c>
      <c r="E409" s="28">
        <f t="shared" si="24"/>
        <v>3.9543502049994004</v>
      </c>
      <c r="F409" s="28"/>
      <c r="G409" s="28"/>
    </row>
    <row r="410" spans="1:7">
      <c r="A410" s="24">
        <v>1.9194139194138999</v>
      </c>
      <c r="B410" s="26">
        <v>2.7288055399999998</v>
      </c>
      <c r="C410" s="25">
        <f t="shared" si="23"/>
        <v>0.16989402770000001</v>
      </c>
      <c r="D410" s="27">
        <f t="shared" si="22"/>
        <v>-37.519877750120003</v>
      </c>
      <c r="E410" s="28">
        <f t="shared" si="24"/>
        <v>3.9452791112494006</v>
      </c>
      <c r="F410" s="28"/>
      <c r="G410" s="28"/>
    </row>
    <row r="411" spans="1:7">
      <c r="A411" s="24">
        <v>1.9242979242978999</v>
      </c>
      <c r="B411" s="26">
        <v>2.7288055399999998</v>
      </c>
      <c r="C411" s="25">
        <f t="shared" si="23"/>
        <v>0.16989402770000001</v>
      </c>
      <c r="D411" s="27">
        <f t="shared" si="22"/>
        <v>-37.519877750120003</v>
      </c>
      <c r="E411" s="28">
        <f t="shared" si="24"/>
        <v>3.9452791112494006</v>
      </c>
      <c r="F411" s="28"/>
      <c r="G411" s="28"/>
    </row>
    <row r="412" spans="1:7">
      <c r="A412" s="24">
        <v>1.9291819291818999</v>
      </c>
      <c r="B412" s="26">
        <v>2.7288055399999998</v>
      </c>
      <c r="C412" s="25">
        <f t="shared" si="23"/>
        <v>0.16989402770000001</v>
      </c>
      <c r="D412" s="27">
        <f t="shared" si="22"/>
        <v>-37.519877750120003</v>
      </c>
      <c r="E412" s="28">
        <f t="shared" si="24"/>
        <v>3.9452791112494006</v>
      </c>
      <c r="F412" s="28"/>
      <c r="G412" s="28"/>
    </row>
    <row r="413" spans="1:7">
      <c r="A413" s="24">
        <v>1.9340659340659001</v>
      </c>
      <c r="B413" s="26">
        <v>2.6506805399999998</v>
      </c>
      <c r="C413" s="25">
        <f t="shared" si="23"/>
        <v>0.1695034027</v>
      </c>
      <c r="D413" s="27">
        <f t="shared" si="22"/>
        <v>-39.334096500120005</v>
      </c>
      <c r="E413" s="28">
        <f t="shared" si="24"/>
        <v>3.9362080174994003</v>
      </c>
      <c r="F413" s="28"/>
      <c r="G413" s="28"/>
    </row>
    <row r="414" spans="1:7">
      <c r="A414" s="24">
        <v>1.9389499389499001</v>
      </c>
      <c r="B414" s="26">
        <v>2.6506805399999998</v>
      </c>
      <c r="C414" s="25">
        <f t="shared" si="23"/>
        <v>0.1695034027</v>
      </c>
      <c r="D414" s="27">
        <f t="shared" si="22"/>
        <v>-39.334096500120005</v>
      </c>
      <c r="E414" s="28">
        <f t="shared" si="24"/>
        <v>3.9362080174994003</v>
      </c>
      <c r="F414" s="28"/>
      <c r="G414" s="28"/>
    </row>
    <row r="415" spans="1:7">
      <c r="A415" s="30">
        <v>1.9438339438339001</v>
      </c>
      <c r="B415" s="31">
        <v>2.6506805399999998</v>
      </c>
      <c r="C415" s="32">
        <f t="shared" si="23"/>
        <v>0.1695034027</v>
      </c>
      <c r="D415" s="33">
        <f t="shared" si="22"/>
        <v>-39.334096500120005</v>
      </c>
      <c r="E415" s="34">
        <f t="shared" si="24"/>
        <v>3.9362080174994003</v>
      </c>
      <c r="F415" s="40"/>
      <c r="G415" s="40"/>
    </row>
    <row r="416" spans="1:7">
      <c r="A416" s="24">
        <v>1.9487179487179001</v>
      </c>
      <c r="B416" s="26">
        <v>2.6506805399999998</v>
      </c>
      <c r="C416" s="25">
        <f t="shared" si="23"/>
        <v>0.1695034027</v>
      </c>
      <c r="D416" s="27">
        <f t="shared" si="22"/>
        <v>-39.334096500120005</v>
      </c>
      <c r="E416" s="28">
        <f t="shared" si="24"/>
        <v>3.9362080174994003</v>
      </c>
      <c r="F416" s="28"/>
      <c r="G416" s="28"/>
    </row>
    <row r="417" spans="1:7">
      <c r="A417" s="24">
        <v>1.953601953602</v>
      </c>
      <c r="B417" s="26">
        <v>2.6506805399999998</v>
      </c>
      <c r="C417" s="25">
        <f t="shared" si="23"/>
        <v>0.1695034027</v>
      </c>
      <c r="D417" s="27">
        <f t="shared" si="22"/>
        <v>-39.334096500120005</v>
      </c>
      <c r="E417" s="28">
        <f t="shared" si="24"/>
        <v>3.9362080174994003</v>
      </c>
      <c r="F417" s="28"/>
      <c r="G417" s="28"/>
    </row>
    <row r="418" spans="1:7">
      <c r="A418" s="24">
        <v>1.9584859584859999</v>
      </c>
      <c r="B418" s="26">
        <v>2.7288055399999998</v>
      </c>
      <c r="C418" s="25">
        <f t="shared" si="23"/>
        <v>0.16989402770000001</v>
      </c>
      <c r="D418" s="27">
        <f t="shared" si="22"/>
        <v>-37.519877750120003</v>
      </c>
      <c r="E418" s="28">
        <f t="shared" si="24"/>
        <v>3.9452791112494006</v>
      </c>
      <c r="F418" s="28"/>
      <c r="G418" s="28"/>
    </row>
    <row r="419" spans="1:7">
      <c r="A419" s="24">
        <v>1.9633699633699999</v>
      </c>
      <c r="B419" s="26">
        <v>2.7288055399999998</v>
      </c>
      <c r="C419" s="25">
        <f t="shared" si="23"/>
        <v>0.16989402770000001</v>
      </c>
      <c r="D419" s="27">
        <f t="shared" si="22"/>
        <v>-37.519877750120003</v>
      </c>
      <c r="E419" s="28">
        <f t="shared" si="24"/>
        <v>3.9452791112494006</v>
      </c>
      <c r="F419" s="28"/>
      <c r="G419" s="28"/>
    </row>
    <row r="420" spans="1:7">
      <c r="A420" s="24">
        <v>1.9682539682539999</v>
      </c>
      <c r="B420" s="26">
        <v>2.7288055399999998</v>
      </c>
      <c r="C420" s="25">
        <f t="shared" si="23"/>
        <v>0.16989402770000001</v>
      </c>
      <c r="D420" s="27">
        <f t="shared" si="22"/>
        <v>-37.519877750120003</v>
      </c>
      <c r="E420" s="28">
        <f t="shared" si="24"/>
        <v>3.9452791112494006</v>
      </c>
      <c r="F420" s="28"/>
      <c r="G420" s="28"/>
    </row>
    <row r="421" spans="1:7">
      <c r="A421" s="24">
        <v>1.9731379731380001</v>
      </c>
      <c r="B421" s="26">
        <v>2.8069305399999998</v>
      </c>
      <c r="C421" s="25">
        <f t="shared" si="23"/>
        <v>0.17028465270000001</v>
      </c>
      <c r="D421" s="27">
        <f t="shared" si="22"/>
        <v>-35.705659000119994</v>
      </c>
      <c r="E421" s="28">
        <f t="shared" si="24"/>
        <v>3.9543502049994004</v>
      </c>
      <c r="F421" s="28"/>
      <c r="G421" s="28"/>
    </row>
    <row r="422" spans="1:7">
      <c r="A422" s="24">
        <v>1.9780219780220001</v>
      </c>
      <c r="B422" s="26">
        <v>2.8069305399999998</v>
      </c>
      <c r="C422" s="25">
        <f t="shared" si="23"/>
        <v>0.17028465270000001</v>
      </c>
      <c r="D422" s="27">
        <f t="shared" si="22"/>
        <v>-35.705659000119994</v>
      </c>
      <c r="E422" s="28">
        <f t="shared" si="24"/>
        <v>3.9543502049994004</v>
      </c>
      <c r="F422" s="28"/>
      <c r="G422" s="28"/>
    </row>
    <row r="423" spans="1:7">
      <c r="A423" s="24">
        <v>1.9829059829060001</v>
      </c>
      <c r="B423" s="26">
        <v>2.8850555399999998</v>
      </c>
      <c r="C423" s="25">
        <f t="shared" si="23"/>
        <v>0.17067527769999999</v>
      </c>
      <c r="D423" s="27">
        <f t="shared" si="22"/>
        <v>-33.891440250119999</v>
      </c>
      <c r="E423" s="28">
        <f t="shared" si="24"/>
        <v>3.9634212987493997</v>
      </c>
      <c r="F423" s="28"/>
      <c r="G423" s="28"/>
    </row>
    <row r="424" spans="1:7">
      <c r="A424" s="24">
        <v>1.98778998779</v>
      </c>
      <c r="B424" s="26">
        <v>2.9631805399999998</v>
      </c>
      <c r="C424" s="25">
        <f t="shared" si="23"/>
        <v>0.17106590269999999</v>
      </c>
      <c r="D424" s="27">
        <f t="shared" si="22"/>
        <v>-32.077221500120004</v>
      </c>
      <c r="E424" s="28">
        <f t="shared" si="24"/>
        <v>3.9724923924994</v>
      </c>
      <c r="F424" s="28"/>
      <c r="G424" s="28"/>
    </row>
    <row r="425" spans="1:7">
      <c r="A425" s="24">
        <v>1.992673992674</v>
      </c>
      <c r="B425" s="26">
        <v>3.0413055399999998</v>
      </c>
      <c r="C425" s="25">
        <f t="shared" si="23"/>
        <v>0.1714565277</v>
      </c>
      <c r="D425" s="27">
        <f t="shared" si="22"/>
        <v>-30.263002750119995</v>
      </c>
      <c r="E425" s="28">
        <f t="shared" si="24"/>
        <v>3.9815634862494003</v>
      </c>
      <c r="F425" s="28"/>
      <c r="G425" s="28"/>
    </row>
    <row r="426" spans="1:7">
      <c r="A426" s="24">
        <v>1.997557997558</v>
      </c>
      <c r="B426" s="26">
        <v>3.0413055399999998</v>
      </c>
      <c r="C426" s="25">
        <f t="shared" si="23"/>
        <v>0.1714565277</v>
      </c>
      <c r="D426" s="27">
        <f t="shared" si="22"/>
        <v>-30.263002750119995</v>
      </c>
      <c r="E426" s="28">
        <f t="shared" si="24"/>
        <v>3.9815634862494003</v>
      </c>
      <c r="F426" s="28"/>
      <c r="G426" s="28"/>
    </row>
    <row r="427" spans="1:7">
      <c r="A427" s="24">
        <v>2.0024420024420002</v>
      </c>
      <c r="B427" s="26">
        <v>3.1194305399999998</v>
      </c>
      <c r="C427" s="25">
        <f t="shared" si="23"/>
        <v>0.17184715270000001</v>
      </c>
      <c r="D427" s="27">
        <f t="shared" si="22"/>
        <v>-28.44878400012</v>
      </c>
      <c r="E427" s="28">
        <f t="shared" si="24"/>
        <v>3.9906345799994005</v>
      </c>
      <c r="F427" s="28"/>
      <c r="G427" s="28"/>
    </row>
    <row r="428" spans="1:7">
      <c r="A428" s="24">
        <v>2.0073260073260002</v>
      </c>
      <c r="B428" s="26">
        <v>3.2756805399999998</v>
      </c>
      <c r="C428" s="25">
        <f t="shared" si="23"/>
        <v>0.17262840269999999</v>
      </c>
      <c r="D428" s="27">
        <f t="shared" si="22"/>
        <v>-24.820346500119996</v>
      </c>
      <c r="E428" s="28">
        <f t="shared" si="24"/>
        <v>4.0087767674994002</v>
      </c>
      <c r="F428" s="28"/>
      <c r="G428" s="28"/>
    </row>
    <row r="429" spans="1:7">
      <c r="A429" s="24">
        <v>2.0122100122100002</v>
      </c>
      <c r="B429" s="26">
        <v>3.3538055399999998</v>
      </c>
      <c r="C429" s="25">
        <f t="shared" si="23"/>
        <v>0.17301902769999999</v>
      </c>
      <c r="D429" s="27">
        <f t="shared" si="22"/>
        <v>-23.006127750120001</v>
      </c>
      <c r="E429" s="28">
        <f t="shared" si="24"/>
        <v>4.0178478612494004</v>
      </c>
      <c r="F429" s="28"/>
      <c r="G429" s="28"/>
    </row>
    <row r="430" spans="1:7">
      <c r="A430" s="24">
        <v>2.0170940170940002</v>
      </c>
      <c r="B430" s="26">
        <v>3.4319305399999998</v>
      </c>
      <c r="C430" s="25">
        <f t="shared" si="23"/>
        <v>0.1734096527</v>
      </c>
      <c r="D430" s="27">
        <f t="shared" si="22"/>
        <v>-21.191909000119992</v>
      </c>
      <c r="E430" s="28">
        <f t="shared" si="24"/>
        <v>4.0269189549993998</v>
      </c>
      <c r="F430" s="28"/>
      <c r="G430" s="28"/>
    </row>
    <row r="431" spans="1:7">
      <c r="A431" s="24">
        <v>2.0219780219780001</v>
      </c>
      <c r="B431" s="26">
        <v>3.5100555399999998</v>
      </c>
      <c r="C431" s="25">
        <f t="shared" si="23"/>
        <v>0.17380027770000001</v>
      </c>
      <c r="D431" s="27">
        <f t="shared" si="22"/>
        <v>-19.377690250119997</v>
      </c>
      <c r="E431" s="28">
        <f t="shared" si="24"/>
        <v>4.0359900487494</v>
      </c>
      <c r="F431" s="28"/>
      <c r="G431" s="28"/>
    </row>
    <row r="432" spans="1:7">
      <c r="A432" s="24">
        <v>2.0268620268620001</v>
      </c>
      <c r="B432" s="26">
        <v>3.5881805399999998</v>
      </c>
      <c r="C432" s="25">
        <f t="shared" si="23"/>
        <v>0.17419090270000001</v>
      </c>
      <c r="D432" s="27">
        <f t="shared" si="22"/>
        <v>-17.563471500120002</v>
      </c>
      <c r="E432" s="28">
        <f t="shared" si="24"/>
        <v>4.0450611424994003</v>
      </c>
      <c r="F432" s="28"/>
      <c r="G432" s="28"/>
    </row>
    <row r="433" spans="1:7">
      <c r="A433" s="24">
        <v>2.0317460317460001</v>
      </c>
      <c r="B433" s="26">
        <v>3.6663055399999998</v>
      </c>
      <c r="C433" s="25">
        <f t="shared" si="23"/>
        <v>0.17458152769999999</v>
      </c>
      <c r="D433" s="27">
        <f t="shared" si="22"/>
        <v>-15.749252750119993</v>
      </c>
      <c r="E433" s="28">
        <f t="shared" si="24"/>
        <v>4.0541322362493997</v>
      </c>
      <c r="F433" s="28"/>
      <c r="G433" s="28"/>
    </row>
    <row r="434" spans="1:7">
      <c r="A434" s="24">
        <v>2.0366300366300001</v>
      </c>
      <c r="B434" s="26">
        <v>3.7444305399999998</v>
      </c>
      <c r="C434" s="25">
        <f t="shared" si="23"/>
        <v>0.17497215269999999</v>
      </c>
      <c r="D434" s="27">
        <f t="shared" si="22"/>
        <v>-13.935034000119998</v>
      </c>
      <c r="E434" s="28">
        <f t="shared" si="24"/>
        <v>4.0632033299993999</v>
      </c>
      <c r="F434" s="28"/>
      <c r="G434" s="28"/>
    </row>
    <row r="435" spans="1:7">
      <c r="A435" s="24">
        <v>2.0415140415140001</v>
      </c>
      <c r="B435" s="26">
        <v>3.9006805399999998</v>
      </c>
      <c r="C435" s="25">
        <f t="shared" si="23"/>
        <v>0.17575340270000001</v>
      </c>
      <c r="D435" s="27">
        <f t="shared" si="22"/>
        <v>-10.306596500119994</v>
      </c>
      <c r="E435" s="28">
        <f t="shared" si="24"/>
        <v>4.0813455174994004</v>
      </c>
      <c r="F435" s="28"/>
      <c r="G435" s="28"/>
    </row>
    <row r="436" spans="1:7">
      <c r="A436" s="24">
        <v>2.046398046398</v>
      </c>
      <c r="B436" s="26">
        <v>4.0569305399999998</v>
      </c>
      <c r="C436" s="25">
        <f t="shared" si="23"/>
        <v>0.17653465269999999</v>
      </c>
      <c r="D436" s="27">
        <f t="shared" si="22"/>
        <v>-6.6781590001200044</v>
      </c>
      <c r="E436" s="28">
        <f t="shared" si="24"/>
        <v>4.0994877049994001</v>
      </c>
      <c r="F436" s="28"/>
      <c r="G436" s="28"/>
    </row>
    <row r="437" spans="1:7">
      <c r="A437" s="24">
        <v>2.0512820512820999</v>
      </c>
      <c r="B437" s="26">
        <v>4.0569305399999998</v>
      </c>
      <c r="C437" s="25">
        <f t="shared" si="23"/>
        <v>0.17653465269999999</v>
      </c>
      <c r="D437" s="27">
        <f t="shared" si="22"/>
        <v>-6.6781590001200044</v>
      </c>
      <c r="E437" s="28">
        <f t="shared" si="24"/>
        <v>4.0994877049994001</v>
      </c>
      <c r="F437" s="28"/>
      <c r="G437" s="28"/>
    </row>
    <row r="438" spans="1:7">
      <c r="A438" s="24">
        <v>2.0561660561660999</v>
      </c>
      <c r="B438" s="26">
        <v>4.2131805399999998</v>
      </c>
      <c r="C438" s="25">
        <f t="shared" si="23"/>
        <v>0.1773159027</v>
      </c>
      <c r="D438" s="27">
        <f t="shared" si="22"/>
        <v>-3.0497215001200004</v>
      </c>
      <c r="E438" s="28">
        <f t="shared" si="24"/>
        <v>4.1176298924994006</v>
      </c>
      <c r="F438" s="28"/>
      <c r="G438" s="28"/>
    </row>
    <row r="439" spans="1:7">
      <c r="A439" s="24">
        <v>2.0610500610500999</v>
      </c>
      <c r="B439" s="26">
        <v>4.2913055399999998</v>
      </c>
      <c r="C439" s="25">
        <f t="shared" si="23"/>
        <v>0.17770652770000001</v>
      </c>
      <c r="D439" s="27">
        <f t="shared" si="22"/>
        <v>-1.2355027501199913</v>
      </c>
      <c r="E439" s="28">
        <f t="shared" si="24"/>
        <v>4.1267009862494</v>
      </c>
      <c r="F439" s="28"/>
      <c r="G439" s="28"/>
    </row>
    <row r="440" spans="1:7">
      <c r="A440" s="24">
        <v>2.0659340659340999</v>
      </c>
      <c r="B440" s="26">
        <v>4.3694305399999998</v>
      </c>
      <c r="C440" s="25">
        <f t="shared" si="23"/>
        <v>0.17809715270000001</v>
      </c>
      <c r="D440" s="27">
        <f t="shared" si="22"/>
        <v>0.57871599988000355</v>
      </c>
      <c r="E440" s="28">
        <f t="shared" si="24"/>
        <v>4.1357720799994002</v>
      </c>
      <c r="F440" s="28"/>
      <c r="G440" s="28"/>
    </row>
    <row r="441" spans="1:7">
      <c r="A441" s="24">
        <v>2.0708180708180999</v>
      </c>
      <c r="B441" s="26">
        <v>4.5256805399999998</v>
      </c>
      <c r="C441" s="25">
        <f t="shared" si="23"/>
        <v>0.17887840269999999</v>
      </c>
      <c r="D441" s="27">
        <f t="shared" si="22"/>
        <v>4.2071534998800075</v>
      </c>
      <c r="E441" s="28">
        <f t="shared" si="24"/>
        <v>4.1539142674993998</v>
      </c>
      <c r="F441" s="28"/>
      <c r="G441" s="28"/>
    </row>
    <row r="442" spans="1:7">
      <c r="A442" s="24">
        <v>2.0757020757020999</v>
      </c>
      <c r="B442" s="26">
        <v>4.6038055399999998</v>
      </c>
      <c r="C442" s="25">
        <f t="shared" si="23"/>
        <v>0.1792690277</v>
      </c>
      <c r="D442" s="27">
        <f t="shared" si="22"/>
        <v>6.0213722498800024</v>
      </c>
      <c r="E442" s="28">
        <f t="shared" si="24"/>
        <v>4.1629853612494001</v>
      </c>
      <c r="F442" s="28"/>
      <c r="G442" s="28"/>
    </row>
    <row r="443" spans="1:7">
      <c r="A443" s="24">
        <v>2.0805860805860998</v>
      </c>
      <c r="B443" s="26">
        <v>4.6819305399999998</v>
      </c>
      <c r="C443" s="25">
        <f t="shared" si="23"/>
        <v>0.17965965270000001</v>
      </c>
      <c r="D443" s="27">
        <f t="shared" si="22"/>
        <v>7.8355909998799973</v>
      </c>
      <c r="E443" s="28">
        <f t="shared" si="24"/>
        <v>4.1720564549994004</v>
      </c>
      <c r="F443" s="28"/>
      <c r="G443" s="28"/>
    </row>
    <row r="444" spans="1:7">
      <c r="A444" s="24">
        <v>2.0854700854700998</v>
      </c>
      <c r="B444" s="26">
        <v>4.8381805399999998</v>
      </c>
      <c r="C444" s="25">
        <f t="shared" si="23"/>
        <v>0.18044090269999999</v>
      </c>
      <c r="D444" s="27">
        <f t="shared" si="22"/>
        <v>11.464028499880001</v>
      </c>
      <c r="E444" s="28">
        <f t="shared" si="24"/>
        <v>4.1901986424994</v>
      </c>
      <c r="F444" s="28"/>
      <c r="G444" s="28"/>
    </row>
    <row r="445" spans="1:7">
      <c r="A445" s="24">
        <v>2.0903540903540998</v>
      </c>
      <c r="B445" s="26">
        <v>4.9944305399999998</v>
      </c>
      <c r="C445" s="25">
        <f t="shared" si="23"/>
        <v>0.1812221527</v>
      </c>
      <c r="D445" s="27">
        <f t="shared" si="22"/>
        <v>15.092465999880005</v>
      </c>
      <c r="E445" s="28">
        <f t="shared" si="24"/>
        <v>4.2083408299994005</v>
      </c>
      <c r="F445" s="28"/>
      <c r="G445" s="28"/>
    </row>
    <row r="446" spans="1:7">
      <c r="A446" s="24">
        <v>2.0952380952380998</v>
      </c>
      <c r="B446" s="26">
        <v>5.0725555399999998</v>
      </c>
      <c r="C446" s="25">
        <f t="shared" si="23"/>
        <v>0.18161277770000001</v>
      </c>
      <c r="D446" s="27">
        <f t="shared" si="22"/>
        <v>16.90668474988</v>
      </c>
      <c r="E446" s="28">
        <f t="shared" si="24"/>
        <v>4.2174119237494008</v>
      </c>
      <c r="F446" s="28"/>
      <c r="G446" s="28"/>
    </row>
    <row r="447" spans="1:7">
      <c r="A447" s="24">
        <v>2.1001221001221002</v>
      </c>
      <c r="B447" s="26">
        <v>5.1506805399999998</v>
      </c>
      <c r="C447" s="25">
        <f t="shared" si="23"/>
        <v>0.18200340270000001</v>
      </c>
      <c r="D447" s="27">
        <f t="shared" si="22"/>
        <v>18.720903499880009</v>
      </c>
      <c r="E447" s="28">
        <f t="shared" si="24"/>
        <v>4.2264830174994001</v>
      </c>
      <c r="F447" s="28"/>
      <c r="G447" s="28"/>
    </row>
    <row r="448" spans="1:7">
      <c r="A448" s="24">
        <v>2.1050061050061002</v>
      </c>
      <c r="B448" s="26">
        <v>5.2288055399999998</v>
      </c>
      <c r="C448" s="25">
        <f t="shared" si="23"/>
        <v>0.18239402769999999</v>
      </c>
      <c r="D448" s="27">
        <f t="shared" si="22"/>
        <v>20.535122249880004</v>
      </c>
      <c r="E448" s="28">
        <f t="shared" si="24"/>
        <v>4.2355541112494004</v>
      </c>
      <c r="F448" s="28"/>
      <c r="G448" s="28"/>
    </row>
    <row r="449" spans="1:7">
      <c r="A449" s="24">
        <v>2.1098901098901002</v>
      </c>
      <c r="B449" s="26">
        <v>5.3069305399999998</v>
      </c>
      <c r="C449" s="25">
        <f t="shared" si="23"/>
        <v>0.18278465269999999</v>
      </c>
      <c r="D449" s="27">
        <f t="shared" si="22"/>
        <v>22.349340999879999</v>
      </c>
      <c r="E449" s="28">
        <f t="shared" si="24"/>
        <v>4.2446252049993998</v>
      </c>
      <c r="F449" s="28"/>
      <c r="G449" s="28"/>
    </row>
    <row r="450" spans="1:7">
      <c r="A450" s="24">
        <v>2.1147741147741002</v>
      </c>
      <c r="B450" s="26">
        <v>5.3850555399999998</v>
      </c>
      <c r="C450" s="25">
        <f t="shared" si="23"/>
        <v>0.1831752777</v>
      </c>
      <c r="D450" s="27">
        <f t="shared" si="22"/>
        <v>24.163559749880008</v>
      </c>
      <c r="E450" s="28">
        <f t="shared" si="24"/>
        <v>4.2536962987494</v>
      </c>
      <c r="F450" s="28"/>
      <c r="G450" s="28"/>
    </row>
    <row r="451" spans="1:7">
      <c r="A451" s="24">
        <v>2.1196581196581001</v>
      </c>
      <c r="B451" s="26">
        <v>5.5413055399999998</v>
      </c>
      <c r="C451" s="25">
        <f t="shared" si="23"/>
        <v>0.18395652770000001</v>
      </c>
      <c r="D451" s="27">
        <f t="shared" si="22"/>
        <v>27.791997249879998</v>
      </c>
      <c r="E451" s="28">
        <f t="shared" si="24"/>
        <v>4.2718384862494005</v>
      </c>
      <c r="F451" s="28"/>
      <c r="G451" s="28"/>
    </row>
    <row r="452" spans="1:7">
      <c r="A452" s="24">
        <v>2.1245421245421001</v>
      </c>
      <c r="B452" s="26">
        <v>5.5413055399999998</v>
      </c>
      <c r="C452" s="25">
        <f t="shared" si="23"/>
        <v>0.18395652770000001</v>
      </c>
      <c r="D452" s="27">
        <f t="shared" si="22"/>
        <v>27.791997249879998</v>
      </c>
      <c r="E452" s="28">
        <f t="shared" si="24"/>
        <v>4.2718384862494005</v>
      </c>
      <c r="F452" s="28"/>
      <c r="G452" s="28"/>
    </row>
    <row r="453" spans="1:7">
      <c r="A453" s="24">
        <v>2.1294261294261001</v>
      </c>
      <c r="B453" s="26">
        <v>5.6194305399999998</v>
      </c>
      <c r="C453" s="25">
        <f t="shared" si="23"/>
        <v>0.18434715269999999</v>
      </c>
      <c r="D453" s="27">
        <f t="shared" si="22"/>
        <v>29.606215999880007</v>
      </c>
      <c r="E453" s="28">
        <f t="shared" si="24"/>
        <v>4.2809095799993999</v>
      </c>
      <c r="F453" s="28"/>
      <c r="G453" s="28"/>
    </row>
    <row r="454" spans="1:7">
      <c r="A454" s="24">
        <v>2.1343101343101001</v>
      </c>
      <c r="B454" s="26">
        <v>5.6975555399999998</v>
      </c>
      <c r="C454" s="25">
        <f t="shared" si="23"/>
        <v>0.18473777769999999</v>
      </c>
      <c r="D454" s="27">
        <f t="shared" si="22"/>
        <v>31.420434749880016</v>
      </c>
      <c r="E454" s="28">
        <f t="shared" si="24"/>
        <v>4.2899806737494002</v>
      </c>
      <c r="F454" s="28"/>
      <c r="G454" s="28"/>
    </row>
    <row r="455" spans="1:7">
      <c r="A455" s="24">
        <v>2.1391941391941001</v>
      </c>
      <c r="B455" s="26">
        <v>5.7756805399999998</v>
      </c>
      <c r="C455" s="25">
        <f t="shared" si="23"/>
        <v>0.1851284027</v>
      </c>
      <c r="D455" s="27">
        <f t="shared" si="22"/>
        <v>33.234653499879997</v>
      </c>
      <c r="E455" s="28">
        <f t="shared" si="24"/>
        <v>4.2990517674994004</v>
      </c>
      <c r="F455" s="28"/>
      <c r="G455" s="28"/>
    </row>
    <row r="456" spans="1:7">
      <c r="A456" s="24">
        <v>2.1440781440781</v>
      </c>
      <c r="B456" s="26">
        <v>5.8538055399999998</v>
      </c>
      <c r="C456" s="25">
        <f t="shared" si="23"/>
        <v>0.18551902770000001</v>
      </c>
      <c r="D456" s="27">
        <f t="shared" si="22"/>
        <v>35.048872249880006</v>
      </c>
      <c r="E456" s="28">
        <f t="shared" si="24"/>
        <v>4.3081228612494007</v>
      </c>
      <c r="F456" s="28"/>
      <c r="G456" s="28"/>
    </row>
    <row r="457" spans="1:7">
      <c r="A457" s="24">
        <v>2.1489621489621</v>
      </c>
      <c r="B457" s="26">
        <v>5.8538055399999998</v>
      </c>
      <c r="C457" s="25">
        <f t="shared" si="23"/>
        <v>0.18551902770000001</v>
      </c>
      <c r="D457" s="27">
        <f t="shared" si="22"/>
        <v>35.048872249880006</v>
      </c>
      <c r="E457" s="28">
        <f t="shared" si="24"/>
        <v>4.3081228612494007</v>
      </c>
      <c r="F457" s="28"/>
      <c r="G457" s="28"/>
    </row>
    <row r="458" spans="1:7">
      <c r="A458" s="24">
        <v>2.1538461538461999</v>
      </c>
      <c r="B458" s="26">
        <v>5.9319305399999998</v>
      </c>
      <c r="C458" s="25">
        <f t="shared" si="23"/>
        <v>0.18590965270000001</v>
      </c>
      <c r="D458" s="27">
        <f t="shared" si="22"/>
        <v>36.863090999880015</v>
      </c>
      <c r="E458" s="28">
        <f t="shared" si="24"/>
        <v>4.3171939549994001</v>
      </c>
      <c r="F458" s="28"/>
      <c r="G458" s="28"/>
    </row>
    <row r="459" spans="1:7">
      <c r="A459" s="24">
        <v>2.1587301587301999</v>
      </c>
      <c r="B459" s="26">
        <v>5.9319305399999998</v>
      </c>
      <c r="C459" s="25">
        <f t="shared" si="23"/>
        <v>0.18590965270000001</v>
      </c>
      <c r="D459" s="27">
        <f t="shared" si="22"/>
        <v>36.863090999880015</v>
      </c>
      <c r="E459" s="28">
        <f t="shared" si="24"/>
        <v>4.3171939549994001</v>
      </c>
      <c r="F459" s="28"/>
      <c r="G459" s="28"/>
    </row>
    <row r="460" spans="1:7">
      <c r="A460" s="24">
        <v>2.1636141636141999</v>
      </c>
      <c r="B460" s="26">
        <v>5.9319305399999998</v>
      </c>
      <c r="C460" s="25">
        <f t="shared" si="23"/>
        <v>0.18590965270000001</v>
      </c>
      <c r="D460" s="27">
        <f t="shared" si="22"/>
        <v>36.863090999880015</v>
      </c>
      <c r="E460" s="28">
        <f t="shared" si="24"/>
        <v>4.3171939549994001</v>
      </c>
      <c r="F460" s="28"/>
      <c r="G460" s="28"/>
    </row>
    <row r="461" spans="1:7">
      <c r="A461" s="24">
        <v>2.1684981684981999</v>
      </c>
      <c r="B461" s="26">
        <v>6.0100555399999998</v>
      </c>
      <c r="C461" s="25">
        <f t="shared" si="23"/>
        <v>0.18630027769999999</v>
      </c>
      <c r="D461" s="27">
        <f t="shared" si="22"/>
        <v>38.677309749879996</v>
      </c>
      <c r="E461" s="28">
        <f t="shared" si="24"/>
        <v>4.3262650487494003</v>
      </c>
      <c r="F461" s="28"/>
      <c r="G461" s="28"/>
    </row>
    <row r="462" spans="1:7">
      <c r="A462" s="24">
        <v>2.1733821733821999</v>
      </c>
      <c r="B462" s="26">
        <v>6.0100555399999998</v>
      </c>
      <c r="C462" s="25">
        <f t="shared" si="23"/>
        <v>0.18630027769999999</v>
      </c>
      <c r="D462" s="27">
        <f t="shared" si="22"/>
        <v>38.677309749879996</v>
      </c>
      <c r="E462" s="28">
        <f t="shared" si="24"/>
        <v>4.3262650487494003</v>
      </c>
      <c r="F462" s="28"/>
      <c r="G462" s="28"/>
    </row>
    <row r="463" spans="1:7">
      <c r="A463" s="24">
        <v>2.1782661782661998</v>
      </c>
      <c r="B463" s="26">
        <v>6.0100555399999998</v>
      </c>
      <c r="C463" s="25">
        <f t="shared" si="23"/>
        <v>0.18630027769999999</v>
      </c>
      <c r="D463" s="27">
        <f t="shared" si="22"/>
        <v>38.677309749879996</v>
      </c>
      <c r="E463" s="28">
        <f t="shared" si="24"/>
        <v>4.3262650487494003</v>
      </c>
      <c r="F463" s="28"/>
      <c r="G463" s="28"/>
    </row>
    <row r="464" spans="1:7">
      <c r="A464" s="30">
        <v>2.1831501831501998</v>
      </c>
      <c r="B464" s="31">
        <v>6.0100555399999998</v>
      </c>
      <c r="C464" s="32">
        <f t="shared" si="23"/>
        <v>0.18630027769999999</v>
      </c>
      <c r="D464" s="33">
        <f t="shared" si="22"/>
        <v>38.677309749879996</v>
      </c>
      <c r="E464" s="34">
        <f t="shared" si="24"/>
        <v>4.3262650487494003</v>
      </c>
      <c r="F464" s="40"/>
      <c r="G464" s="40"/>
    </row>
    <row r="465" spans="1:7">
      <c r="A465" s="24">
        <v>2.1880341880341998</v>
      </c>
      <c r="B465" s="26">
        <v>6.0100555399999998</v>
      </c>
      <c r="C465" s="25">
        <f t="shared" si="23"/>
        <v>0.18630027769999999</v>
      </c>
      <c r="D465" s="27">
        <f t="shared" ref="D465:D528" si="25">23.222*B465+1.3118-$D$6</f>
        <v>38.677309749879996</v>
      </c>
      <c r="E465" s="28">
        <f t="shared" si="24"/>
        <v>4.3262650487494003</v>
      </c>
      <c r="F465" s="28"/>
      <c r="G465" s="28"/>
    </row>
    <row r="466" spans="1:7">
      <c r="A466" s="24">
        <v>2.1929181929181998</v>
      </c>
      <c r="B466" s="26">
        <v>6.0100555399999998</v>
      </c>
      <c r="C466" s="25">
        <f t="shared" ref="C466:C529" si="26">0.005*B466+2*0.078125</f>
        <v>0.18630027769999999</v>
      </c>
      <c r="D466" s="27">
        <f t="shared" si="25"/>
        <v>38.677309749879996</v>
      </c>
      <c r="E466" s="28">
        <f t="shared" ref="E466:E529" si="27">23.222*C466</f>
        <v>4.3262650487494003</v>
      </c>
      <c r="F466" s="28"/>
      <c r="G466" s="28"/>
    </row>
    <row r="467" spans="1:7">
      <c r="A467" s="24">
        <v>2.1978021978022002</v>
      </c>
      <c r="B467" s="26">
        <v>5.9319305399999998</v>
      </c>
      <c r="C467" s="25">
        <f t="shared" si="26"/>
        <v>0.18590965270000001</v>
      </c>
      <c r="D467" s="27">
        <f t="shared" si="25"/>
        <v>36.863090999880015</v>
      </c>
      <c r="E467" s="28">
        <f t="shared" si="27"/>
        <v>4.3171939549994001</v>
      </c>
      <c r="F467" s="28"/>
      <c r="G467" s="28"/>
    </row>
    <row r="468" spans="1:7">
      <c r="A468" s="36">
        <v>2.2026862026862002</v>
      </c>
      <c r="B468" s="37">
        <v>6.0100555399999998</v>
      </c>
      <c r="C468" s="38">
        <f t="shared" si="26"/>
        <v>0.18630027769999999</v>
      </c>
      <c r="D468" s="39">
        <f t="shared" si="25"/>
        <v>38.677309749879996</v>
      </c>
      <c r="E468" s="40">
        <f t="shared" si="27"/>
        <v>4.3262650487494003</v>
      </c>
      <c r="F468" s="40"/>
      <c r="G468" s="40"/>
    </row>
    <row r="469" spans="1:7">
      <c r="A469" s="24">
        <v>2.2075702075702002</v>
      </c>
      <c r="B469" s="26">
        <v>5.9319305399999998</v>
      </c>
      <c r="C469" s="25">
        <f t="shared" si="26"/>
        <v>0.18590965270000001</v>
      </c>
      <c r="D469" s="27">
        <f t="shared" si="25"/>
        <v>36.863090999880015</v>
      </c>
      <c r="E469" s="28">
        <f t="shared" si="27"/>
        <v>4.3171939549994001</v>
      </c>
      <c r="F469" s="28"/>
      <c r="G469" s="28"/>
    </row>
    <row r="470" spans="1:7">
      <c r="A470" s="24">
        <v>2.2124542124542002</v>
      </c>
      <c r="B470" s="26">
        <v>5.9319305399999998</v>
      </c>
      <c r="C470" s="25">
        <f t="shared" si="26"/>
        <v>0.18590965270000001</v>
      </c>
      <c r="D470" s="27">
        <f t="shared" si="25"/>
        <v>36.863090999880015</v>
      </c>
      <c r="E470" s="28">
        <f t="shared" si="27"/>
        <v>4.3171939549994001</v>
      </c>
      <c r="F470" s="28"/>
      <c r="G470" s="28"/>
    </row>
    <row r="471" spans="1:7">
      <c r="A471" s="24">
        <v>2.2173382173382001</v>
      </c>
      <c r="B471" s="26">
        <v>5.7756805399999998</v>
      </c>
      <c r="C471" s="25">
        <f t="shared" si="26"/>
        <v>0.1851284027</v>
      </c>
      <c r="D471" s="27">
        <f t="shared" si="25"/>
        <v>33.234653499879997</v>
      </c>
      <c r="E471" s="28">
        <f t="shared" si="27"/>
        <v>4.2990517674994004</v>
      </c>
      <c r="F471" s="28"/>
      <c r="G471" s="28"/>
    </row>
    <row r="472" spans="1:7">
      <c r="A472" s="36">
        <v>2.2222222222222001</v>
      </c>
      <c r="B472" s="37">
        <v>5.7756805399999998</v>
      </c>
      <c r="C472" s="25">
        <f t="shared" si="26"/>
        <v>0.1851284027</v>
      </c>
      <c r="D472" s="27">
        <f t="shared" si="25"/>
        <v>33.234653499879997</v>
      </c>
      <c r="E472" s="28">
        <f t="shared" si="27"/>
        <v>4.2990517674994004</v>
      </c>
      <c r="F472" s="28"/>
      <c r="G472" s="28"/>
    </row>
    <row r="473" spans="1:7">
      <c r="A473" s="24">
        <v>2.2271062271062001</v>
      </c>
      <c r="B473" s="26">
        <v>5.6975555399999998</v>
      </c>
      <c r="C473" s="25">
        <f t="shared" si="26"/>
        <v>0.18473777769999999</v>
      </c>
      <c r="D473" s="27">
        <f t="shared" si="25"/>
        <v>31.420434749880016</v>
      </c>
      <c r="E473" s="28">
        <f t="shared" si="27"/>
        <v>4.2899806737494002</v>
      </c>
      <c r="F473" s="28"/>
      <c r="G473" s="28"/>
    </row>
    <row r="474" spans="1:7">
      <c r="A474" s="24">
        <v>2.2319902319902001</v>
      </c>
      <c r="B474" s="26">
        <v>5.6194305399999998</v>
      </c>
      <c r="C474" s="25">
        <f t="shared" si="26"/>
        <v>0.18434715269999999</v>
      </c>
      <c r="D474" s="27">
        <f t="shared" si="25"/>
        <v>29.606215999880007</v>
      </c>
      <c r="E474" s="28">
        <f t="shared" si="27"/>
        <v>4.2809095799993999</v>
      </c>
      <c r="F474" s="28"/>
      <c r="G474" s="28"/>
    </row>
    <row r="475" spans="1:7">
      <c r="A475" s="24">
        <v>2.2368742368742001</v>
      </c>
      <c r="B475" s="26">
        <v>5.5413055399999998</v>
      </c>
      <c r="C475" s="25">
        <f t="shared" si="26"/>
        <v>0.18395652770000001</v>
      </c>
      <c r="D475" s="27">
        <f t="shared" si="25"/>
        <v>27.791997249879998</v>
      </c>
      <c r="E475" s="28">
        <f t="shared" si="27"/>
        <v>4.2718384862494005</v>
      </c>
      <c r="F475" s="28"/>
      <c r="G475" s="28"/>
    </row>
    <row r="476" spans="1:7">
      <c r="A476" s="24">
        <v>2.2417582417582</v>
      </c>
      <c r="B476" s="26">
        <v>5.4631805399999998</v>
      </c>
      <c r="C476" s="25">
        <f t="shared" si="26"/>
        <v>0.18356590270000001</v>
      </c>
      <c r="D476" s="27">
        <f t="shared" si="25"/>
        <v>25.977778499879989</v>
      </c>
      <c r="E476" s="28">
        <f t="shared" si="27"/>
        <v>4.2627673924994003</v>
      </c>
      <c r="F476" s="28"/>
      <c r="G476" s="28"/>
    </row>
    <row r="477" spans="1:7">
      <c r="A477" s="24">
        <v>2.2466422466422</v>
      </c>
      <c r="B477" s="26">
        <v>5.3850555399999998</v>
      </c>
      <c r="C477" s="25">
        <f t="shared" si="26"/>
        <v>0.1831752777</v>
      </c>
      <c r="D477" s="27">
        <f t="shared" si="25"/>
        <v>24.163559749880008</v>
      </c>
      <c r="E477" s="28">
        <f t="shared" si="27"/>
        <v>4.2536962987494</v>
      </c>
      <c r="F477" s="28"/>
      <c r="G477" s="28"/>
    </row>
    <row r="478" spans="1:7">
      <c r="A478" s="24">
        <v>2.2515262515262999</v>
      </c>
      <c r="B478" s="26">
        <v>5.3069305399999998</v>
      </c>
      <c r="C478" s="25">
        <f t="shared" si="26"/>
        <v>0.18278465269999999</v>
      </c>
      <c r="D478" s="27">
        <f t="shared" si="25"/>
        <v>22.349340999879999</v>
      </c>
      <c r="E478" s="28">
        <f t="shared" si="27"/>
        <v>4.2446252049993998</v>
      </c>
      <c r="F478" s="28"/>
      <c r="G478" s="28"/>
    </row>
    <row r="479" spans="1:7">
      <c r="A479" s="24">
        <v>2.2564102564102999</v>
      </c>
      <c r="B479" s="26">
        <v>5.2288055399999998</v>
      </c>
      <c r="C479" s="25">
        <f t="shared" si="26"/>
        <v>0.18239402769999999</v>
      </c>
      <c r="D479" s="27">
        <f t="shared" si="25"/>
        <v>20.535122249880004</v>
      </c>
      <c r="E479" s="28">
        <f t="shared" si="27"/>
        <v>4.2355541112494004</v>
      </c>
      <c r="F479" s="28"/>
      <c r="G479" s="28"/>
    </row>
    <row r="480" spans="1:7">
      <c r="A480" s="24">
        <v>2.2612942612942999</v>
      </c>
      <c r="B480" s="26">
        <v>5.1506805399999998</v>
      </c>
      <c r="C480" s="25">
        <f t="shared" si="26"/>
        <v>0.18200340270000001</v>
      </c>
      <c r="D480" s="27">
        <f t="shared" si="25"/>
        <v>18.720903499880009</v>
      </c>
      <c r="E480" s="28">
        <f t="shared" si="27"/>
        <v>4.2264830174994001</v>
      </c>
      <c r="F480" s="28"/>
      <c r="G480" s="28"/>
    </row>
    <row r="481" spans="1:7">
      <c r="A481" s="24">
        <v>2.2661782661782999</v>
      </c>
      <c r="B481" s="26">
        <v>4.9944305399999998</v>
      </c>
      <c r="C481" s="25">
        <f t="shared" si="26"/>
        <v>0.1812221527</v>
      </c>
      <c r="D481" s="27">
        <f t="shared" si="25"/>
        <v>15.092465999880005</v>
      </c>
      <c r="E481" s="28">
        <f t="shared" si="27"/>
        <v>4.2083408299994005</v>
      </c>
      <c r="F481" s="28"/>
      <c r="G481" s="28"/>
    </row>
    <row r="482" spans="1:7">
      <c r="A482" s="24">
        <v>2.2710622710622999</v>
      </c>
      <c r="B482" s="26">
        <v>4.9163055399999998</v>
      </c>
      <c r="C482" s="25">
        <f t="shared" si="26"/>
        <v>0.18083152769999999</v>
      </c>
      <c r="D482" s="27">
        <f t="shared" si="25"/>
        <v>13.278247249879996</v>
      </c>
      <c r="E482" s="28">
        <f t="shared" si="27"/>
        <v>4.1992697362494003</v>
      </c>
      <c r="F482" s="28"/>
      <c r="G482" s="28"/>
    </row>
    <row r="483" spans="1:7">
      <c r="A483" s="24">
        <v>2.2759462759462998</v>
      </c>
      <c r="B483" s="26">
        <v>4.8381805399999998</v>
      </c>
      <c r="C483" s="25">
        <f t="shared" si="26"/>
        <v>0.18044090269999999</v>
      </c>
      <c r="D483" s="27">
        <f t="shared" si="25"/>
        <v>11.464028499880001</v>
      </c>
      <c r="E483" s="28">
        <f t="shared" si="27"/>
        <v>4.1901986424994</v>
      </c>
      <c r="F483" s="28"/>
      <c r="G483" s="28"/>
    </row>
    <row r="484" spans="1:7">
      <c r="A484" s="24">
        <v>2.2808302808302998</v>
      </c>
      <c r="B484" s="26">
        <v>4.7600555399999998</v>
      </c>
      <c r="C484" s="25">
        <f t="shared" si="26"/>
        <v>0.18005027770000001</v>
      </c>
      <c r="D484" s="27">
        <f t="shared" si="25"/>
        <v>9.6498097498800064</v>
      </c>
      <c r="E484" s="28">
        <f t="shared" si="27"/>
        <v>4.1811275487494006</v>
      </c>
      <c r="F484" s="28"/>
      <c r="G484" s="28"/>
    </row>
    <row r="485" spans="1:7">
      <c r="A485" s="24">
        <v>2.2857142857142998</v>
      </c>
      <c r="B485" s="26">
        <v>4.6819305399999998</v>
      </c>
      <c r="C485" s="25">
        <f t="shared" si="26"/>
        <v>0.17965965270000001</v>
      </c>
      <c r="D485" s="27">
        <f t="shared" si="25"/>
        <v>7.8355909998799973</v>
      </c>
      <c r="E485" s="28">
        <f t="shared" si="27"/>
        <v>4.1720564549994004</v>
      </c>
      <c r="F485" s="28"/>
      <c r="G485" s="28"/>
    </row>
    <row r="486" spans="1:7">
      <c r="A486" s="24">
        <v>2.2905982905982998</v>
      </c>
      <c r="B486" s="26">
        <v>4.5256805399999998</v>
      </c>
      <c r="C486" s="25">
        <f t="shared" si="26"/>
        <v>0.17887840269999999</v>
      </c>
      <c r="D486" s="27">
        <f t="shared" si="25"/>
        <v>4.2071534998800075</v>
      </c>
      <c r="E486" s="28">
        <f t="shared" si="27"/>
        <v>4.1539142674993998</v>
      </c>
      <c r="F486" s="28"/>
      <c r="G486" s="28"/>
    </row>
    <row r="487" spans="1:7">
      <c r="A487" s="24">
        <v>2.2954822954823002</v>
      </c>
      <c r="B487" s="26">
        <v>4.4475555399999998</v>
      </c>
      <c r="C487" s="25">
        <f t="shared" si="26"/>
        <v>0.17848777769999999</v>
      </c>
      <c r="D487" s="27">
        <f t="shared" si="25"/>
        <v>2.3929347498799984</v>
      </c>
      <c r="E487" s="28">
        <f t="shared" si="27"/>
        <v>4.1448431737493996</v>
      </c>
      <c r="F487" s="28"/>
      <c r="G487" s="28"/>
    </row>
    <row r="488" spans="1:7">
      <c r="A488" s="24">
        <v>2.3003663003663002</v>
      </c>
      <c r="B488" s="26">
        <v>4.3694305399999998</v>
      </c>
      <c r="C488" s="25">
        <f t="shared" si="26"/>
        <v>0.17809715270000001</v>
      </c>
      <c r="D488" s="27">
        <f t="shared" si="25"/>
        <v>0.57871599988000355</v>
      </c>
      <c r="E488" s="28">
        <f t="shared" si="27"/>
        <v>4.1357720799994002</v>
      </c>
      <c r="F488" s="28"/>
      <c r="G488" s="28"/>
    </row>
    <row r="489" spans="1:7">
      <c r="A489" s="24">
        <v>2.3052503052503002</v>
      </c>
      <c r="B489" s="26">
        <v>4.2131805399999998</v>
      </c>
      <c r="C489" s="25">
        <f t="shared" si="26"/>
        <v>0.1773159027</v>
      </c>
      <c r="D489" s="27">
        <f t="shared" si="25"/>
        <v>-3.0497215001200004</v>
      </c>
      <c r="E489" s="28">
        <f t="shared" si="27"/>
        <v>4.1176298924994006</v>
      </c>
      <c r="F489" s="28"/>
      <c r="G489" s="28"/>
    </row>
    <row r="490" spans="1:7">
      <c r="A490" s="24">
        <v>2.3101343101343002</v>
      </c>
      <c r="B490" s="26">
        <v>4.1350555399999998</v>
      </c>
      <c r="C490" s="25">
        <f t="shared" si="26"/>
        <v>0.17692527769999999</v>
      </c>
      <c r="D490" s="27">
        <f t="shared" si="25"/>
        <v>-4.8639402501199953</v>
      </c>
      <c r="E490" s="28">
        <f t="shared" si="27"/>
        <v>4.1085587987494003</v>
      </c>
      <c r="F490" s="28"/>
      <c r="G490" s="28"/>
    </row>
    <row r="491" spans="1:7">
      <c r="A491" s="24">
        <v>2.3150183150183001</v>
      </c>
      <c r="B491" s="26">
        <v>4.0569305399999998</v>
      </c>
      <c r="C491" s="25">
        <f t="shared" si="26"/>
        <v>0.17653465269999999</v>
      </c>
      <c r="D491" s="27">
        <f t="shared" si="25"/>
        <v>-6.6781590001200044</v>
      </c>
      <c r="E491" s="28">
        <f t="shared" si="27"/>
        <v>4.0994877049994001</v>
      </c>
      <c r="F491" s="28"/>
      <c r="G491" s="28"/>
    </row>
    <row r="492" spans="1:7">
      <c r="A492" s="24">
        <v>2.3199023199023001</v>
      </c>
      <c r="B492" s="26">
        <v>3.9006805399999998</v>
      </c>
      <c r="C492" s="25">
        <f t="shared" si="26"/>
        <v>0.17575340270000001</v>
      </c>
      <c r="D492" s="27">
        <f t="shared" si="25"/>
        <v>-10.306596500119994</v>
      </c>
      <c r="E492" s="28">
        <f t="shared" si="27"/>
        <v>4.0813455174994004</v>
      </c>
      <c r="F492" s="28"/>
      <c r="G492" s="28"/>
    </row>
    <row r="493" spans="1:7">
      <c r="A493" s="24">
        <v>2.3247863247863001</v>
      </c>
      <c r="B493" s="26">
        <v>3.8225555399999998</v>
      </c>
      <c r="C493" s="25">
        <f t="shared" si="26"/>
        <v>0.1753627777</v>
      </c>
      <c r="D493" s="27">
        <f t="shared" si="25"/>
        <v>-12.120815250120003</v>
      </c>
      <c r="E493" s="28">
        <f t="shared" si="27"/>
        <v>4.0722744237494002</v>
      </c>
      <c r="F493" s="28"/>
      <c r="G493" s="28"/>
    </row>
    <row r="494" spans="1:7">
      <c r="A494" s="24">
        <v>2.3296703296703001</v>
      </c>
      <c r="B494" s="26">
        <v>3.7444305399999998</v>
      </c>
      <c r="C494" s="25">
        <f t="shared" si="26"/>
        <v>0.17497215269999999</v>
      </c>
      <c r="D494" s="27">
        <f t="shared" si="25"/>
        <v>-13.935034000119998</v>
      </c>
      <c r="E494" s="28">
        <f t="shared" si="27"/>
        <v>4.0632033299993999</v>
      </c>
      <c r="F494" s="28"/>
      <c r="G494" s="28"/>
    </row>
    <row r="495" spans="1:7">
      <c r="A495" s="24">
        <v>2.3345543345543001</v>
      </c>
      <c r="B495" s="26">
        <v>3.6663055399999998</v>
      </c>
      <c r="C495" s="25">
        <f t="shared" si="26"/>
        <v>0.17458152769999999</v>
      </c>
      <c r="D495" s="27">
        <f t="shared" si="25"/>
        <v>-15.749252750119993</v>
      </c>
      <c r="E495" s="28">
        <f t="shared" si="27"/>
        <v>4.0541322362493997</v>
      </c>
      <c r="F495" s="28"/>
      <c r="G495" s="28"/>
    </row>
    <row r="496" spans="1:7">
      <c r="A496" s="24">
        <v>2.3394383394383</v>
      </c>
      <c r="B496" s="26">
        <v>3.5881805399999998</v>
      </c>
      <c r="C496" s="25">
        <f t="shared" si="26"/>
        <v>0.17419090270000001</v>
      </c>
      <c r="D496" s="27">
        <f t="shared" si="25"/>
        <v>-17.563471500120002</v>
      </c>
      <c r="E496" s="28">
        <f t="shared" si="27"/>
        <v>4.0450611424994003</v>
      </c>
      <c r="F496" s="28"/>
      <c r="G496" s="28"/>
    </row>
    <row r="497" spans="1:7">
      <c r="A497" s="24">
        <v>2.3443223443223</v>
      </c>
      <c r="B497" s="26">
        <v>3.4319305399999998</v>
      </c>
      <c r="C497" s="25">
        <f t="shared" si="26"/>
        <v>0.1734096527</v>
      </c>
      <c r="D497" s="27">
        <f t="shared" si="25"/>
        <v>-21.191909000119992</v>
      </c>
      <c r="E497" s="28">
        <f t="shared" si="27"/>
        <v>4.0269189549993998</v>
      </c>
      <c r="F497" s="28"/>
      <c r="G497" s="28"/>
    </row>
    <row r="498" spans="1:7">
      <c r="A498" s="24">
        <v>2.3492063492063</v>
      </c>
      <c r="B498" s="26">
        <v>3.3538055399999998</v>
      </c>
      <c r="C498" s="25">
        <f t="shared" si="26"/>
        <v>0.17301902769999999</v>
      </c>
      <c r="D498" s="27">
        <f t="shared" si="25"/>
        <v>-23.006127750120001</v>
      </c>
      <c r="E498" s="28">
        <f t="shared" si="27"/>
        <v>4.0178478612494004</v>
      </c>
      <c r="F498" s="28"/>
      <c r="G498" s="28"/>
    </row>
    <row r="499" spans="1:7">
      <c r="A499" s="24">
        <v>2.3540903540903999</v>
      </c>
      <c r="B499" s="26">
        <v>3.2756805399999998</v>
      </c>
      <c r="C499" s="25">
        <f t="shared" si="26"/>
        <v>0.17262840269999999</v>
      </c>
      <c r="D499" s="27">
        <f t="shared" si="25"/>
        <v>-24.820346500119996</v>
      </c>
      <c r="E499" s="28">
        <f t="shared" si="27"/>
        <v>4.0087767674994002</v>
      </c>
      <c r="F499" s="28"/>
      <c r="G499" s="28"/>
    </row>
    <row r="500" spans="1:7">
      <c r="A500" s="24">
        <v>2.3589743589743999</v>
      </c>
      <c r="B500" s="26">
        <v>3.2756805399999998</v>
      </c>
      <c r="C500" s="25">
        <f t="shared" si="26"/>
        <v>0.17262840269999999</v>
      </c>
      <c r="D500" s="27">
        <f t="shared" si="25"/>
        <v>-24.820346500119996</v>
      </c>
      <c r="E500" s="28">
        <f t="shared" si="27"/>
        <v>4.0087767674994002</v>
      </c>
      <c r="F500" s="28"/>
      <c r="G500" s="28"/>
    </row>
    <row r="501" spans="1:7">
      <c r="A501" s="24">
        <v>2.3638583638583999</v>
      </c>
      <c r="B501" s="26">
        <v>3.1194305399999998</v>
      </c>
      <c r="C501" s="25">
        <f t="shared" si="26"/>
        <v>0.17184715270000001</v>
      </c>
      <c r="D501" s="27">
        <f t="shared" si="25"/>
        <v>-28.44878400012</v>
      </c>
      <c r="E501" s="28">
        <f t="shared" si="27"/>
        <v>3.9906345799994005</v>
      </c>
      <c r="F501" s="28"/>
      <c r="G501" s="28"/>
    </row>
    <row r="502" spans="1:7">
      <c r="A502" s="24">
        <v>2.3687423687423999</v>
      </c>
      <c r="B502" s="26">
        <v>3.0413055399999998</v>
      </c>
      <c r="C502" s="25">
        <f t="shared" si="26"/>
        <v>0.1714565277</v>
      </c>
      <c r="D502" s="27">
        <f t="shared" si="25"/>
        <v>-30.263002750119995</v>
      </c>
      <c r="E502" s="28">
        <f t="shared" si="27"/>
        <v>3.9815634862494003</v>
      </c>
      <c r="F502" s="28"/>
      <c r="G502" s="28"/>
    </row>
    <row r="503" spans="1:7">
      <c r="A503" s="24">
        <v>2.3736263736263998</v>
      </c>
      <c r="B503" s="26">
        <v>3.0413055399999998</v>
      </c>
      <c r="C503" s="25">
        <f t="shared" si="26"/>
        <v>0.1714565277</v>
      </c>
      <c r="D503" s="27">
        <f t="shared" si="25"/>
        <v>-30.263002750119995</v>
      </c>
      <c r="E503" s="28">
        <f t="shared" si="27"/>
        <v>3.9815634862494003</v>
      </c>
      <c r="F503" s="28"/>
      <c r="G503" s="28"/>
    </row>
    <row r="504" spans="1:7">
      <c r="A504" s="24">
        <v>2.3785103785103998</v>
      </c>
      <c r="B504" s="26">
        <v>2.9631805399999998</v>
      </c>
      <c r="C504" s="25">
        <f t="shared" si="26"/>
        <v>0.17106590269999999</v>
      </c>
      <c r="D504" s="27">
        <f t="shared" si="25"/>
        <v>-32.077221500120004</v>
      </c>
      <c r="E504" s="28">
        <f t="shared" si="27"/>
        <v>3.9724923924994</v>
      </c>
      <c r="F504" s="28"/>
      <c r="G504" s="28"/>
    </row>
    <row r="505" spans="1:7">
      <c r="A505" s="24">
        <v>2.3833943833943998</v>
      </c>
      <c r="B505" s="26">
        <v>2.8850555399999998</v>
      </c>
      <c r="C505" s="25">
        <f t="shared" si="26"/>
        <v>0.17067527769999999</v>
      </c>
      <c r="D505" s="27">
        <f t="shared" si="25"/>
        <v>-33.891440250119999</v>
      </c>
      <c r="E505" s="28">
        <f t="shared" si="27"/>
        <v>3.9634212987493997</v>
      </c>
      <c r="F505" s="28"/>
      <c r="G505" s="28"/>
    </row>
    <row r="506" spans="1:7">
      <c r="A506" s="24">
        <v>2.3882783882784002</v>
      </c>
      <c r="B506" s="26">
        <v>2.8850555399999998</v>
      </c>
      <c r="C506" s="25">
        <f t="shared" si="26"/>
        <v>0.17067527769999999</v>
      </c>
      <c r="D506" s="27">
        <f t="shared" si="25"/>
        <v>-33.891440250119999</v>
      </c>
      <c r="E506" s="28">
        <f t="shared" si="27"/>
        <v>3.9634212987493997</v>
      </c>
      <c r="F506" s="28"/>
      <c r="G506" s="28"/>
    </row>
    <row r="507" spans="1:7">
      <c r="A507" s="24">
        <v>2.3931623931624002</v>
      </c>
      <c r="B507" s="26">
        <v>2.8069305399999998</v>
      </c>
      <c r="C507" s="25">
        <f t="shared" si="26"/>
        <v>0.17028465270000001</v>
      </c>
      <c r="D507" s="27">
        <f t="shared" si="25"/>
        <v>-35.705659000119994</v>
      </c>
      <c r="E507" s="28">
        <f t="shared" si="27"/>
        <v>3.9543502049994004</v>
      </c>
      <c r="F507" s="28"/>
      <c r="G507" s="28"/>
    </row>
    <row r="508" spans="1:7">
      <c r="A508" s="24">
        <v>2.3980463980464002</v>
      </c>
      <c r="B508" s="26">
        <v>2.8069305399999998</v>
      </c>
      <c r="C508" s="25">
        <f t="shared" si="26"/>
        <v>0.17028465270000001</v>
      </c>
      <c r="D508" s="27">
        <f t="shared" si="25"/>
        <v>-35.705659000119994</v>
      </c>
      <c r="E508" s="28">
        <f t="shared" si="27"/>
        <v>3.9543502049994004</v>
      </c>
      <c r="F508" s="28"/>
      <c r="G508" s="28"/>
    </row>
    <row r="509" spans="1:7">
      <c r="A509" s="24">
        <v>2.4029304029304002</v>
      </c>
      <c r="B509" s="26">
        <v>2.8069305399999998</v>
      </c>
      <c r="C509" s="25">
        <f t="shared" si="26"/>
        <v>0.17028465270000001</v>
      </c>
      <c r="D509" s="27">
        <f t="shared" si="25"/>
        <v>-35.705659000119994</v>
      </c>
      <c r="E509" s="28">
        <f t="shared" si="27"/>
        <v>3.9543502049994004</v>
      </c>
      <c r="F509" s="28"/>
      <c r="G509" s="28"/>
    </row>
    <row r="510" spans="1:7">
      <c r="A510" s="24">
        <v>2.4078144078144001</v>
      </c>
      <c r="B510" s="26">
        <v>2.8069305399999998</v>
      </c>
      <c r="C510" s="25">
        <f t="shared" si="26"/>
        <v>0.17028465270000001</v>
      </c>
      <c r="D510" s="27">
        <f t="shared" si="25"/>
        <v>-35.705659000119994</v>
      </c>
      <c r="E510" s="28">
        <f t="shared" si="27"/>
        <v>3.9543502049994004</v>
      </c>
      <c r="F510" s="28"/>
      <c r="G510" s="28"/>
    </row>
    <row r="511" spans="1:7">
      <c r="A511" s="30">
        <v>2.4126984126984001</v>
      </c>
      <c r="B511" s="31">
        <v>2.8069305399999998</v>
      </c>
      <c r="C511" s="32">
        <f t="shared" si="26"/>
        <v>0.17028465270000001</v>
      </c>
      <c r="D511" s="33">
        <f t="shared" si="25"/>
        <v>-35.705659000119994</v>
      </c>
      <c r="E511" s="34">
        <f t="shared" si="27"/>
        <v>3.9543502049994004</v>
      </c>
      <c r="F511" s="40"/>
      <c r="G511" s="40"/>
    </row>
    <row r="512" spans="1:7">
      <c r="A512" s="24">
        <v>2.4175824175824001</v>
      </c>
      <c r="B512" s="26">
        <v>2.8069305399999998</v>
      </c>
      <c r="C512" s="25">
        <f t="shared" si="26"/>
        <v>0.17028465270000001</v>
      </c>
      <c r="D512" s="27">
        <f t="shared" si="25"/>
        <v>-35.705659000119994</v>
      </c>
      <c r="E512" s="28">
        <f t="shared" si="27"/>
        <v>3.9543502049994004</v>
      </c>
      <c r="F512" s="28"/>
      <c r="G512" s="28"/>
    </row>
    <row r="513" spans="1:7">
      <c r="A513" s="24">
        <v>2.4224664224664001</v>
      </c>
      <c r="B513" s="26">
        <v>2.8069305399999998</v>
      </c>
      <c r="C513" s="25">
        <f t="shared" si="26"/>
        <v>0.17028465270000001</v>
      </c>
      <c r="D513" s="27">
        <f t="shared" si="25"/>
        <v>-35.705659000119994</v>
      </c>
      <c r="E513" s="28">
        <f t="shared" si="27"/>
        <v>3.9543502049994004</v>
      </c>
      <c r="F513" s="28"/>
      <c r="G513" s="28"/>
    </row>
    <row r="514" spans="1:7">
      <c r="A514" s="24">
        <v>2.4273504273504001</v>
      </c>
      <c r="B514" s="26">
        <v>2.8069305399999998</v>
      </c>
      <c r="C514" s="25">
        <f t="shared" si="26"/>
        <v>0.17028465270000001</v>
      </c>
      <c r="D514" s="27">
        <f t="shared" si="25"/>
        <v>-35.705659000119994</v>
      </c>
      <c r="E514" s="28">
        <f t="shared" si="27"/>
        <v>3.9543502049994004</v>
      </c>
      <c r="F514" s="28"/>
      <c r="G514" s="28"/>
    </row>
    <row r="515" spans="1:7">
      <c r="A515" s="24">
        <v>2.4322344322344001</v>
      </c>
      <c r="B515" s="26">
        <v>2.8850555399999998</v>
      </c>
      <c r="C515" s="25">
        <f t="shared" si="26"/>
        <v>0.17067527769999999</v>
      </c>
      <c r="D515" s="27">
        <f t="shared" si="25"/>
        <v>-33.891440250119999</v>
      </c>
      <c r="E515" s="28">
        <f t="shared" si="27"/>
        <v>3.9634212987493997</v>
      </c>
      <c r="F515" s="28"/>
      <c r="G515" s="28"/>
    </row>
    <row r="516" spans="1:7">
      <c r="A516" s="24">
        <v>2.4371184371184</v>
      </c>
      <c r="B516" s="26">
        <v>2.8850555399999998</v>
      </c>
      <c r="C516" s="25">
        <f t="shared" si="26"/>
        <v>0.17067527769999999</v>
      </c>
      <c r="D516" s="27">
        <f t="shared" si="25"/>
        <v>-33.891440250119999</v>
      </c>
      <c r="E516" s="28">
        <f t="shared" si="27"/>
        <v>3.9634212987493997</v>
      </c>
      <c r="F516" s="28"/>
      <c r="G516" s="28"/>
    </row>
    <row r="517" spans="1:7">
      <c r="A517" s="24">
        <v>2.4420024420024</v>
      </c>
      <c r="B517" s="26">
        <v>2.9631805399999998</v>
      </c>
      <c r="C517" s="25">
        <f t="shared" si="26"/>
        <v>0.17106590269999999</v>
      </c>
      <c r="D517" s="27">
        <f t="shared" si="25"/>
        <v>-32.077221500120004</v>
      </c>
      <c r="E517" s="28">
        <f t="shared" si="27"/>
        <v>3.9724923924994</v>
      </c>
      <c r="F517" s="28"/>
      <c r="G517" s="28"/>
    </row>
    <row r="518" spans="1:7">
      <c r="A518" s="24">
        <v>2.4468864468864</v>
      </c>
      <c r="B518" s="26">
        <v>2.9631805399999998</v>
      </c>
      <c r="C518" s="25">
        <f t="shared" si="26"/>
        <v>0.17106590269999999</v>
      </c>
      <c r="D518" s="27">
        <f t="shared" si="25"/>
        <v>-32.077221500120004</v>
      </c>
      <c r="E518" s="28">
        <f t="shared" si="27"/>
        <v>3.9724923924994</v>
      </c>
      <c r="F518" s="28"/>
      <c r="G518" s="28"/>
    </row>
    <row r="519" spans="1:7">
      <c r="A519" s="24">
        <v>2.4517704517704999</v>
      </c>
      <c r="B519" s="26">
        <v>3.0413055399999998</v>
      </c>
      <c r="C519" s="25">
        <f t="shared" si="26"/>
        <v>0.1714565277</v>
      </c>
      <c r="D519" s="27">
        <f t="shared" si="25"/>
        <v>-30.263002750119995</v>
      </c>
      <c r="E519" s="28">
        <f t="shared" si="27"/>
        <v>3.9815634862494003</v>
      </c>
      <c r="F519" s="28"/>
      <c r="G519" s="28"/>
    </row>
    <row r="520" spans="1:7">
      <c r="A520" s="24">
        <v>2.4566544566544999</v>
      </c>
      <c r="B520" s="26">
        <v>3.1194305399999998</v>
      </c>
      <c r="C520" s="25">
        <f t="shared" si="26"/>
        <v>0.17184715270000001</v>
      </c>
      <c r="D520" s="27">
        <f t="shared" si="25"/>
        <v>-28.44878400012</v>
      </c>
      <c r="E520" s="28">
        <f t="shared" si="27"/>
        <v>3.9906345799994005</v>
      </c>
      <c r="F520" s="28"/>
      <c r="G520" s="28"/>
    </row>
    <row r="521" spans="1:7">
      <c r="A521" s="24">
        <v>2.4615384615384999</v>
      </c>
      <c r="B521" s="26">
        <v>3.1975555399999998</v>
      </c>
      <c r="C521" s="25">
        <f t="shared" si="26"/>
        <v>0.17223777770000001</v>
      </c>
      <c r="D521" s="27">
        <f t="shared" si="25"/>
        <v>-26.634565250120005</v>
      </c>
      <c r="E521" s="28">
        <f t="shared" si="27"/>
        <v>3.9997056737494003</v>
      </c>
      <c r="F521" s="28"/>
      <c r="G521" s="28"/>
    </row>
    <row r="522" spans="1:7">
      <c r="A522" s="24">
        <v>2.4664224664224998</v>
      </c>
      <c r="B522" s="26">
        <v>3.1975555399999998</v>
      </c>
      <c r="C522" s="25">
        <f t="shared" si="26"/>
        <v>0.17223777770000001</v>
      </c>
      <c r="D522" s="27">
        <f t="shared" si="25"/>
        <v>-26.634565250120005</v>
      </c>
      <c r="E522" s="28">
        <f t="shared" si="27"/>
        <v>3.9997056737494003</v>
      </c>
      <c r="F522" s="28"/>
      <c r="G522" s="28"/>
    </row>
    <row r="523" spans="1:7">
      <c r="A523" s="24">
        <v>2.4713064713064998</v>
      </c>
      <c r="B523" s="26">
        <v>3.2756805399999998</v>
      </c>
      <c r="C523" s="25">
        <f t="shared" si="26"/>
        <v>0.17262840269999999</v>
      </c>
      <c r="D523" s="27">
        <f t="shared" si="25"/>
        <v>-24.820346500119996</v>
      </c>
      <c r="E523" s="28">
        <f t="shared" si="27"/>
        <v>4.0087767674994002</v>
      </c>
      <c r="F523" s="28"/>
      <c r="G523" s="28"/>
    </row>
    <row r="524" spans="1:7">
      <c r="A524" s="24">
        <v>2.4761904761904998</v>
      </c>
      <c r="B524" s="26">
        <v>3.3538055399999998</v>
      </c>
      <c r="C524" s="25">
        <f t="shared" si="26"/>
        <v>0.17301902769999999</v>
      </c>
      <c r="D524" s="27">
        <f t="shared" si="25"/>
        <v>-23.006127750120001</v>
      </c>
      <c r="E524" s="28">
        <f t="shared" si="27"/>
        <v>4.0178478612494004</v>
      </c>
      <c r="F524" s="28"/>
      <c r="G524" s="28"/>
    </row>
    <row r="525" spans="1:7">
      <c r="A525" s="24">
        <v>2.4810744810744998</v>
      </c>
      <c r="B525" s="26">
        <v>3.4319305399999998</v>
      </c>
      <c r="C525" s="25">
        <f t="shared" si="26"/>
        <v>0.1734096527</v>
      </c>
      <c r="D525" s="27">
        <f t="shared" si="25"/>
        <v>-21.191909000119992</v>
      </c>
      <c r="E525" s="28">
        <f t="shared" si="27"/>
        <v>4.0269189549993998</v>
      </c>
      <c r="F525" s="28"/>
      <c r="G525" s="28"/>
    </row>
    <row r="526" spans="1:7">
      <c r="A526" s="24">
        <v>2.4859584859585002</v>
      </c>
      <c r="B526" s="26">
        <v>3.5100555399999998</v>
      </c>
      <c r="C526" s="25">
        <f t="shared" si="26"/>
        <v>0.17380027770000001</v>
      </c>
      <c r="D526" s="27">
        <f t="shared" si="25"/>
        <v>-19.377690250119997</v>
      </c>
      <c r="E526" s="28">
        <f t="shared" si="27"/>
        <v>4.0359900487494</v>
      </c>
      <c r="F526" s="28"/>
      <c r="G526" s="28"/>
    </row>
    <row r="527" spans="1:7">
      <c r="A527" s="24">
        <v>2.4908424908425002</v>
      </c>
      <c r="B527" s="26">
        <v>3.5881805399999998</v>
      </c>
      <c r="C527" s="25">
        <f t="shared" si="26"/>
        <v>0.17419090270000001</v>
      </c>
      <c r="D527" s="27">
        <f t="shared" si="25"/>
        <v>-17.563471500120002</v>
      </c>
      <c r="E527" s="28">
        <f t="shared" si="27"/>
        <v>4.0450611424994003</v>
      </c>
      <c r="F527" s="28"/>
      <c r="G527" s="28"/>
    </row>
    <row r="528" spans="1:7">
      <c r="A528" s="24">
        <v>2.4957264957265002</v>
      </c>
      <c r="B528" s="26">
        <v>3.6663055399999998</v>
      </c>
      <c r="C528" s="25">
        <f t="shared" si="26"/>
        <v>0.17458152769999999</v>
      </c>
      <c r="D528" s="27">
        <f t="shared" si="25"/>
        <v>-15.749252750119993</v>
      </c>
      <c r="E528" s="28">
        <f t="shared" si="27"/>
        <v>4.0541322362493997</v>
      </c>
      <c r="F528" s="28"/>
      <c r="G528" s="28"/>
    </row>
    <row r="529" spans="1:7">
      <c r="A529" s="24">
        <v>2.5006105006105002</v>
      </c>
      <c r="B529" s="26">
        <v>3.7444305399999998</v>
      </c>
      <c r="C529" s="25">
        <f t="shared" si="26"/>
        <v>0.17497215269999999</v>
      </c>
      <c r="D529" s="27">
        <f t="shared" ref="D529:D592" si="28">23.222*B529+1.3118-$D$6</f>
        <v>-13.935034000119998</v>
      </c>
      <c r="E529" s="28">
        <f t="shared" si="27"/>
        <v>4.0632033299993999</v>
      </c>
      <c r="F529" s="28"/>
      <c r="G529" s="28"/>
    </row>
    <row r="530" spans="1:7">
      <c r="A530" s="24">
        <v>2.5054945054945001</v>
      </c>
      <c r="B530" s="26">
        <v>3.8225555399999998</v>
      </c>
      <c r="C530" s="25">
        <f t="shared" ref="C530:C593" si="29">0.005*B530+2*0.078125</f>
        <v>0.1753627777</v>
      </c>
      <c r="D530" s="27">
        <f t="shared" si="28"/>
        <v>-12.120815250120003</v>
      </c>
      <c r="E530" s="28">
        <f t="shared" ref="E530:E593" si="30">23.222*C530</f>
        <v>4.0722744237494002</v>
      </c>
      <c r="F530" s="28"/>
      <c r="G530" s="28"/>
    </row>
    <row r="531" spans="1:7">
      <c r="A531" s="24">
        <v>2.5103785103785001</v>
      </c>
      <c r="B531" s="26">
        <v>3.9006805399999998</v>
      </c>
      <c r="C531" s="25">
        <f t="shared" si="29"/>
        <v>0.17575340270000001</v>
      </c>
      <c r="D531" s="27">
        <f t="shared" si="28"/>
        <v>-10.306596500119994</v>
      </c>
      <c r="E531" s="28">
        <f t="shared" si="30"/>
        <v>4.0813455174994004</v>
      </c>
      <c r="F531" s="28"/>
      <c r="G531" s="28"/>
    </row>
    <row r="532" spans="1:7">
      <c r="A532" s="24">
        <v>2.5152625152625001</v>
      </c>
      <c r="B532" s="26">
        <v>4.0569305399999998</v>
      </c>
      <c r="C532" s="25">
        <f t="shared" si="29"/>
        <v>0.17653465269999999</v>
      </c>
      <c r="D532" s="27">
        <f t="shared" si="28"/>
        <v>-6.6781590001200044</v>
      </c>
      <c r="E532" s="28">
        <f t="shared" si="30"/>
        <v>4.0994877049994001</v>
      </c>
      <c r="F532" s="28"/>
      <c r="G532" s="28"/>
    </row>
    <row r="533" spans="1:7">
      <c r="A533" s="24">
        <v>2.5201465201465001</v>
      </c>
      <c r="B533" s="26">
        <v>4.1350555399999998</v>
      </c>
      <c r="C533" s="25">
        <f t="shared" si="29"/>
        <v>0.17692527769999999</v>
      </c>
      <c r="D533" s="27">
        <f t="shared" si="28"/>
        <v>-4.8639402501199953</v>
      </c>
      <c r="E533" s="28">
        <f t="shared" si="30"/>
        <v>4.1085587987494003</v>
      </c>
      <c r="F533" s="28"/>
      <c r="G533" s="28"/>
    </row>
    <row r="534" spans="1:7">
      <c r="A534" s="24">
        <v>2.5250305250305001</v>
      </c>
      <c r="B534" s="26">
        <v>4.2131805399999998</v>
      </c>
      <c r="C534" s="25">
        <f t="shared" si="29"/>
        <v>0.1773159027</v>
      </c>
      <c r="D534" s="27">
        <f t="shared" si="28"/>
        <v>-3.0497215001200004</v>
      </c>
      <c r="E534" s="28">
        <f t="shared" si="30"/>
        <v>4.1176298924994006</v>
      </c>
      <c r="F534" s="28"/>
      <c r="G534" s="28"/>
    </row>
    <row r="535" spans="1:7">
      <c r="A535" s="24">
        <v>2.5299145299145001</v>
      </c>
      <c r="B535" s="26">
        <v>4.3694305399999998</v>
      </c>
      <c r="C535" s="25">
        <f t="shared" si="29"/>
        <v>0.17809715270000001</v>
      </c>
      <c r="D535" s="27">
        <f t="shared" si="28"/>
        <v>0.57871599988000355</v>
      </c>
      <c r="E535" s="28">
        <f t="shared" si="30"/>
        <v>4.1357720799994002</v>
      </c>
      <c r="F535" s="28"/>
      <c r="G535" s="28"/>
    </row>
    <row r="536" spans="1:7">
      <c r="A536" s="24">
        <v>2.5347985347985</v>
      </c>
      <c r="B536" s="26">
        <v>4.4475555399999998</v>
      </c>
      <c r="C536" s="25">
        <f t="shared" si="29"/>
        <v>0.17848777769999999</v>
      </c>
      <c r="D536" s="27">
        <f t="shared" si="28"/>
        <v>2.3929347498799984</v>
      </c>
      <c r="E536" s="28">
        <f t="shared" si="30"/>
        <v>4.1448431737493996</v>
      </c>
      <c r="F536" s="28"/>
      <c r="G536" s="28"/>
    </row>
    <row r="537" spans="1:7">
      <c r="A537" s="24">
        <v>2.5396825396825</v>
      </c>
      <c r="B537" s="26">
        <v>4.5256805399999998</v>
      </c>
      <c r="C537" s="25">
        <f t="shared" si="29"/>
        <v>0.17887840269999999</v>
      </c>
      <c r="D537" s="27">
        <f t="shared" si="28"/>
        <v>4.2071534998800075</v>
      </c>
      <c r="E537" s="28">
        <f t="shared" si="30"/>
        <v>4.1539142674993998</v>
      </c>
      <c r="F537" s="28"/>
      <c r="G537" s="28"/>
    </row>
    <row r="538" spans="1:7">
      <c r="A538" s="24">
        <v>2.5445665445665</v>
      </c>
      <c r="B538" s="26">
        <v>4.6038055399999998</v>
      </c>
      <c r="C538" s="25">
        <f t="shared" si="29"/>
        <v>0.1792690277</v>
      </c>
      <c r="D538" s="27">
        <f t="shared" si="28"/>
        <v>6.0213722498800024</v>
      </c>
      <c r="E538" s="28">
        <f t="shared" si="30"/>
        <v>4.1629853612494001</v>
      </c>
      <c r="F538" s="28"/>
      <c r="G538" s="28"/>
    </row>
    <row r="539" spans="1:7">
      <c r="A539" s="24">
        <v>2.5494505494505</v>
      </c>
      <c r="B539" s="26">
        <v>4.7600555399999998</v>
      </c>
      <c r="C539" s="25">
        <f t="shared" si="29"/>
        <v>0.18005027770000001</v>
      </c>
      <c r="D539" s="27">
        <f t="shared" si="28"/>
        <v>9.6498097498800064</v>
      </c>
      <c r="E539" s="28">
        <f t="shared" si="30"/>
        <v>4.1811275487494006</v>
      </c>
      <c r="F539" s="28"/>
      <c r="G539" s="28"/>
    </row>
    <row r="540" spans="1:7">
      <c r="A540" s="24">
        <v>2.5543345543345999</v>
      </c>
      <c r="B540" s="26">
        <v>4.8381805399999998</v>
      </c>
      <c r="C540" s="25">
        <f t="shared" si="29"/>
        <v>0.18044090269999999</v>
      </c>
      <c r="D540" s="27">
        <f t="shared" si="28"/>
        <v>11.464028499880001</v>
      </c>
      <c r="E540" s="28">
        <f t="shared" si="30"/>
        <v>4.1901986424994</v>
      </c>
      <c r="F540" s="28"/>
      <c r="G540" s="28"/>
    </row>
    <row r="541" spans="1:7">
      <c r="A541" s="24">
        <v>2.5592185592185999</v>
      </c>
      <c r="B541" s="26">
        <v>4.9163055399999998</v>
      </c>
      <c r="C541" s="25">
        <f t="shared" si="29"/>
        <v>0.18083152769999999</v>
      </c>
      <c r="D541" s="27">
        <f t="shared" si="28"/>
        <v>13.278247249879996</v>
      </c>
      <c r="E541" s="28">
        <f t="shared" si="30"/>
        <v>4.1992697362494003</v>
      </c>
      <c r="F541" s="28"/>
      <c r="G541" s="28"/>
    </row>
    <row r="542" spans="1:7">
      <c r="A542" s="24">
        <v>2.5641025641025998</v>
      </c>
      <c r="B542" s="26">
        <v>4.9944305399999998</v>
      </c>
      <c r="C542" s="25">
        <f t="shared" si="29"/>
        <v>0.1812221527</v>
      </c>
      <c r="D542" s="27">
        <f t="shared" si="28"/>
        <v>15.092465999880005</v>
      </c>
      <c r="E542" s="28">
        <f t="shared" si="30"/>
        <v>4.2083408299994005</v>
      </c>
      <c r="F542" s="28"/>
      <c r="G542" s="28"/>
    </row>
    <row r="543" spans="1:7">
      <c r="A543" s="24">
        <v>2.5689865689865998</v>
      </c>
      <c r="B543" s="26">
        <v>5.0725555399999998</v>
      </c>
      <c r="C543" s="25">
        <f t="shared" si="29"/>
        <v>0.18161277770000001</v>
      </c>
      <c r="D543" s="27">
        <f t="shared" si="28"/>
        <v>16.90668474988</v>
      </c>
      <c r="E543" s="28">
        <f t="shared" si="30"/>
        <v>4.2174119237494008</v>
      </c>
      <c r="F543" s="28"/>
      <c r="G543" s="28"/>
    </row>
    <row r="544" spans="1:7">
      <c r="A544" s="24">
        <v>2.5738705738705998</v>
      </c>
      <c r="B544" s="26">
        <v>5.2288055399999998</v>
      </c>
      <c r="C544" s="25">
        <f t="shared" si="29"/>
        <v>0.18239402769999999</v>
      </c>
      <c r="D544" s="27">
        <f t="shared" si="28"/>
        <v>20.535122249880004</v>
      </c>
      <c r="E544" s="28">
        <f t="shared" si="30"/>
        <v>4.2355541112494004</v>
      </c>
      <c r="F544" s="28"/>
      <c r="G544" s="28"/>
    </row>
    <row r="545" spans="1:7">
      <c r="A545" s="24">
        <v>2.5787545787545998</v>
      </c>
      <c r="B545" s="26">
        <v>5.3069305399999998</v>
      </c>
      <c r="C545" s="25">
        <f t="shared" si="29"/>
        <v>0.18278465269999999</v>
      </c>
      <c r="D545" s="27">
        <f t="shared" si="28"/>
        <v>22.349340999879999</v>
      </c>
      <c r="E545" s="28">
        <f t="shared" si="30"/>
        <v>4.2446252049993998</v>
      </c>
      <c r="F545" s="28"/>
      <c r="G545" s="28"/>
    </row>
    <row r="546" spans="1:7">
      <c r="A546" s="24">
        <v>2.5836385836386002</v>
      </c>
      <c r="B546" s="26">
        <v>5.3069305399999998</v>
      </c>
      <c r="C546" s="25">
        <f t="shared" si="29"/>
        <v>0.18278465269999999</v>
      </c>
      <c r="D546" s="27">
        <f t="shared" si="28"/>
        <v>22.349340999879999</v>
      </c>
      <c r="E546" s="28">
        <f t="shared" si="30"/>
        <v>4.2446252049993998</v>
      </c>
      <c r="F546" s="28"/>
      <c r="G546" s="28"/>
    </row>
    <row r="547" spans="1:7">
      <c r="A547" s="24">
        <v>2.5885225885226002</v>
      </c>
      <c r="B547" s="26">
        <v>5.3850555399999998</v>
      </c>
      <c r="C547" s="25">
        <f t="shared" si="29"/>
        <v>0.1831752777</v>
      </c>
      <c r="D547" s="27">
        <f t="shared" si="28"/>
        <v>24.163559749880008</v>
      </c>
      <c r="E547" s="28">
        <f t="shared" si="30"/>
        <v>4.2536962987494</v>
      </c>
      <c r="F547" s="28"/>
      <c r="G547" s="28"/>
    </row>
    <row r="548" spans="1:7">
      <c r="A548" s="24">
        <v>2.5934065934066002</v>
      </c>
      <c r="B548" s="26">
        <v>5.4631805399999998</v>
      </c>
      <c r="C548" s="25">
        <f t="shared" si="29"/>
        <v>0.18356590270000001</v>
      </c>
      <c r="D548" s="27">
        <f t="shared" si="28"/>
        <v>25.977778499879989</v>
      </c>
      <c r="E548" s="28">
        <f t="shared" si="30"/>
        <v>4.2627673924994003</v>
      </c>
      <c r="F548" s="28"/>
      <c r="G548" s="28"/>
    </row>
    <row r="549" spans="1:7">
      <c r="A549" s="24">
        <v>2.5982905982906002</v>
      </c>
      <c r="B549" s="26">
        <v>5.5413055399999998</v>
      </c>
      <c r="C549" s="25">
        <f t="shared" si="29"/>
        <v>0.18395652770000001</v>
      </c>
      <c r="D549" s="27">
        <f t="shared" si="28"/>
        <v>27.791997249879998</v>
      </c>
      <c r="E549" s="28">
        <f t="shared" si="30"/>
        <v>4.2718384862494005</v>
      </c>
      <c r="F549" s="28"/>
      <c r="G549" s="28"/>
    </row>
    <row r="550" spans="1:7">
      <c r="A550" s="24">
        <v>2.6031746031746001</v>
      </c>
      <c r="B550" s="26">
        <v>5.6194305399999998</v>
      </c>
      <c r="C550" s="25">
        <f t="shared" si="29"/>
        <v>0.18434715269999999</v>
      </c>
      <c r="D550" s="27">
        <f t="shared" si="28"/>
        <v>29.606215999880007</v>
      </c>
      <c r="E550" s="28">
        <f t="shared" si="30"/>
        <v>4.2809095799993999</v>
      </c>
      <c r="F550" s="28"/>
      <c r="G550" s="28"/>
    </row>
    <row r="551" spans="1:7">
      <c r="A551" s="24">
        <v>2.6080586080586001</v>
      </c>
      <c r="B551" s="26">
        <v>5.6975555399999998</v>
      </c>
      <c r="C551" s="25">
        <f t="shared" si="29"/>
        <v>0.18473777769999999</v>
      </c>
      <c r="D551" s="27">
        <f t="shared" si="28"/>
        <v>31.420434749880016</v>
      </c>
      <c r="E551" s="28">
        <f t="shared" si="30"/>
        <v>4.2899806737494002</v>
      </c>
      <c r="F551" s="28"/>
      <c r="G551" s="28"/>
    </row>
    <row r="552" spans="1:7">
      <c r="A552" s="24">
        <v>2.6129426129426001</v>
      </c>
      <c r="B552" s="26">
        <v>5.6975555399999998</v>
      </c>
      <c r="C552" s="25">
        <f t="shared" si="29"/>
        <v>0.18473777769999999</v>
      </c>
      <c r="D552" s="27">
        <f t="shared" si="28"/>
        <v>31.420434749880016</v>
      </c>
      <c r="E552" s="28">
        <f t="shared" si="30"/>
        <v>4.2899806737494002</v>
      </c>
      <c r="F552" s="28"/>
      <c r="G552" s="28"/>
    </row>
    <row r="553" spans="1:7">
      <c r="A553" s="24">
        <v>2.6178266178266001</v>
      </c>
      <c r="B553" s="26">
        <v>5.7756805399999998</v>
      </c>
      <c r="C553" s="25">
        <f t="shared" si="29"/>
        <v>0.1851284027</v>
      </c>
      <c r="D553" s="27">
        <f t="shared" si="28"/>
        <v>33.234653499879997</v>
      </c>
      <c r="E553" s="28">
        <f t="shared" si="30"/>
        <v>4.2990517674994004</v>
      </c>
      <c r="F553" s="28"/>
      <c r="G553" s="28"/>
    </row>
    <row r="554" spans="1:7">
      <c r="A554" s="24">
        <v>2.6227106227106001</v>
      </c>
      <c r="B554" s="26">
        <v>5.7756805399999998</v>
      </c>
      <c r="C554" s="25">
        <f t="shared" si="29"/>
        <v>0.1851284027</v>
      </c>
      <c r="D554" s="27">
        <f t="shared" si="28"/>
        <v>33.234653499879997</v>
      </c>
      <c r="E554" s="28">
        <f t="shared" si="30"/>
        <v>4.2990517674994004</v>
      </c>
      <c r="F554" s="28"/>
      <c r="G554" s="28"/>
    </row>
    <row r="555" spans="1:7">
      <c r="A555" s="24">
        <v>2.6275946275946001</v>
      </c>
      <c r="B555" s="26">
        <v>5.8538055399999998</v>
      </c>
      <c r="C555" s="25">
        <f t="shared" si="29"/>
        <v>0.18551902770000001</v>
      </c>
      <c r="D555" s="27">
        <f t="shared" si="28"/>
        <v>35.048872249880006</v>
      </c>
      <c r="E555" s="28">
        <f t="shared" si="30"/>
        <v>4.3081228612494007</v>
      </c>
      <c r="F555" s="28"/>
      <c r="G555" s="28"/>
    </row>
    <row r="556" spans="1:7">
      <c r="A556" s="24">
        <v>2.6324786324786</v>
      </c>
      <c r="B556" s="26">
        <v>5.8538055399999998</v>
      </c>
      <c r="C556" s="25">
        <f t="shared" si="29"/>
        <v>0.18551902770000001</v>
      </c>
      <c r="D556" s="27">
        <f t="shared" si="28"/>
        <v>35.048872249880006</v>
      </c>
      <c r="E556" s="28">
        <f t="shared" si="30"/>
        <v>4.3081228612494007</v>
      </c>
      <c r="F556" s="28"/>
      <c r="G556" s="28"/>
    </row>
    <row r="557" spans="1:7">
      <c r="A557" s="24">
        <v>2.6373626373626</v>
      </c>
      <c r="B557" s="26">
        <v>5.8538055399999998</v>
      </c>
      <c r="C557" s="25">
        <f t="shared" si="29"/>
        <v>0.18551902770000001</v>
      </c>
      <c r="D557" s="27">
        <f t="shared" si="28"/>
        <v>35.048872249880006</v>
      </c>
      <c r="E557" s="28">
        <f t="shared" si="30"/>
        <v>4.3081228612494007</v>
      </c>
      <c r="F557" s="28"/>
      <c r="G557" s="28"/>
    </row>
    <row r="558" spans="1:7">
      <c r="A558" s="24">
        <v>2.6422466422466</v>
      </c>
      <c r="B558" s="26">
        <v>5.8538055399999998</v>
      </c>
      <c r="C558" s="25">
        <f t="shared" si="29"/>
        <v>0.18551902770000001</v>
      </c>
      <c r="D558" s="27">
        <f t="shared" si="28"/>
        <v>35.048872249880006</v>
      </c>
      <c r="E558" s="28">
        <f t="shared" si="30"/>
        <v>4.3081228612494007</v>
      </c>
      <c r="F558" s="28"/>
      <c r="G558" s="28"/>
    </row>
    <row r="559" spans="1:7">
      <c r="A559" s="30">
        <v>2.6471306471306</v>
      </c>
      <c r="B559" s="31">
        <v>5.8538055399999998</v>
      </c>
      <c r="C559" s="32">
        <f t="shared" si="29"/>
        <v>0.18551902770000001</v>
      </c>
      <c r="D559" s="33">
        <f t="shared" si="28"/>
        <v>35.048872249880006</v>
      </c>
      <c r="E559" s="34">
        <f t="shared" si="30"/>
        <v>4.3081228612494007</v>
      </c>
      <c r="F559" s="40"/>
      <c r="G559" s="40"/>
    </row>
    <row r="560" spans="1:7">
      <c r="A560" s="24">
        <v>2.6520146520146999</v>
      </c>
      <c r="B560" s="26">
        <v>5.8538055399999998</v>
      </c>
      <c r="C560" s="25">
        <f t="shared" si="29"/>
        <v>0.18551902770000001</v>
      </c>
      <c r="D560" s="27">
        <f t="shared" si="28"/>
        <v>35.048872249880006</v>
      </c>
      <c r="E560" s="28">
        <f t="shared" si="30"/>
        <v>4.3081228612494007</v>
      </c>
      <c r="F560" s="28"/>
      <c r="G560" s="28"/>
    </row>
    <row r="561" spans="1:7">
      <c r="A561" s="24">
        <v>2.6568986568986999</v>
      </c>
      <c r="B561" s="26">
        <v>5.8538055399999998</v>
      </c>
      <c r="C561" s="25">
        <f t="shared" si="29"/>
        <v>0.18551902770000001</v>
      </c>
      <c r="D561" s="27">
        <f t="shared" si="28"/>
        <v>35.048872249880006</v>
      </c>
      <c r="E561" s="28">
        <f t="shared" si="30"/>
        <v>4.3081228612494007</v>
      </c>
      <c r="F561" s="28"/>
      <c r="G561" s="28"/>
    </row>
    <row r="562" spans="1:7">
      <c r="A562" s="24">
        <v>2.6617826617826998</v>
      </c>
      <c r="B562" s="26">
        <v>5.8538055399999998</v>
      </c>
      <c r="C562" s="25">
        <f t="shared" si="29"/>
        <v>0.18551902770000001</v>
      </c>
      <c r="D562" s="27">
        <f t="shared" si="28"/>
        <v>35.048872249880006</v>
      </c>
      <c r="E562" s="28">
        <f t="shared" si="30"/>
        <v>4.3081228612494007</v>
      </c>
      <c r="F562" s="28"/>
      <c r="G562" s="28"/>
    </row>
    <row r="563" spans="1:7">
      <c r="A563" s="36">
        <v>2.6666666666666998</v>
      </c>
      <c r="B563" s="37">
        <v>5.8538055399999998</v>
      </c>
      <c r="C563" s="38">
        <f t="shared" si="29"/>
        <v>0.18551902770000001</v>
      </c>
      <c r="D563" s="39">
        <f t="shared" si="28"/>
        <v>35.048872249880006</v>
      </c>
      <c r="E563" s="40">
        <f t="shared" si="30"/>
        <v>4.3081228612494007</v>
      </c>
      <c r="F563" s="40"/>
      <c r="G563" s="40"/>
    </row>
    <row r="564" spans="1:7">
      <c r="A564" s="24">
        <v>2.6715506715506998</v>
      </c>
      <c r="B564" s="26">
        <v>5.7756805399999998</v>
      </c>
      <c r="C564" s="25">
        <f t="shared" si="29"/>
        <v>0.1851284027</v>
      </c>
      <c r="D564" s="27">
        <f t="shared" si="28"/>
        <v>33.234653499879997</v>
      </c>
      <c r="E564" s="28">
        <f t="shared" si="30"/>
        <v>4.2990517674994004</v>
      </c>
      <c r="F564" s="28"/>
      <c r="G564" s="28"/>
    </row>
    <row r="565" spans="1:7">
      <c r="A565" s="24">
        <v>2.6764346764346998</v>
      </c>
      <c r="B565" s="26">
        <v>5.7756805399999998</v>
      </c>
      <c r="C565" s="25">
        <f t="shared" si="29"/>
        <v>0.1851284027</v>
      </c>
      <c r="D565" s="27">
        <f t="shared" si="28"/>
        <v>33.234653499879997</v>
      </c>
      <c r="E565" s="28">
        <f t="shared" si="30"/>
        <v>4.2990517674994004</v>
      </c>
      <c r="F565" s="28"/>
      <c r="G565" s="28"/>
    </row>
    <row r="566" spans="1:7">
      <c r="A566" s="24">
        <v>2.6813186813187002</v>
      </c>
      <c r="B566" s="26">
        <v>5.6975555399999998</v>
      </c>
      <c r="C566" s="25">
        <f t="shared" si="29"/>
        <v>0.18473777769999999</v>
      </c>
      <c r="D566" s="27">
        <f t="shared" si="28"/>
        <v>31.420434749880016</v>
      </c>
      <c r="E566" s="28">
        <f t="shared" si="30"/>
        <v>4.2899806737494002</v>
      </c>
      <c r="F566" s="28"/>
      <c r="G566" s="28"/>
    </row>
    <row r="567" spans="1:7">
      <c r="A567" s="24">
        <v>2.6862026862027002</v>
      </c>
      <c r="B567" s="26">
        <v>5.6975555399999998</v>
      </c>
      <c r="C567" s="25">
        <f t="shared" si="29"/>
        <v>0.18473777769999999</v>
      </c>
      <c r="D567" s="27">
        <f t="shared" si="28"/>
        <v>31.420434749880016</v>
      </c>
      <c r="E567" s="28">
        <f t="shared" si="30"/>
        <v>4.2899806737494002</v>
      </c>
      <c r="F567" s="28"/>
      <c r="G567" s="28"/>
    </row>
    <row r="568" spans="1:7">
      <c r="A568" s="24">
        <v>2.6910866910867002</v>
      </c>
      <c r="B568" s="26">
        <v>5.6194305399999998</v>
      </c>
      <c r="C568" s="25">
        <f t="shared" si="29"/>
        <v>0.18434715269999999</v>
      </c>
      <c r="D568" s="27">
        <f t="shared" si="28"/>
        <v>29.606215999880007</v>
      </c>
      <c r="E568" s="28">
        <f t="shared" si="30"/>
        <v>4.2809095799993999</v>
      </c>
      <c r="F568" s="28"/>
      <c r="G568" s="28"/>
    </row>
    <row r="569" spans="1:7">
      <c r="A569" s="24">
        <v>2.6959706959707002</v>
      </c>
      <c r="B569" s="26">
        <v>5.5413055399999998</v>
      </c>
      <c r="C569" s="25">
        <f t="shared" si="29"/>
        <v>0.18395652770000001</v>
      </c>
      <c r="D569" s="27">
        <f t="shared" si="28"/>
        <v>27.791997249879998</v>
      </c>
      <c r="E569" s="28">
        <f t="shared" si="30"/>
        <v>4.2718384862494005</v>
      </c>
      <c r="F569" s="28"/>
      <c r="G569" s="28"/>
    </row>
    <row r="570" spans="1:7">
      <c r="A570" s="24">
        <v>2.7008547008547001</v>
      </c>
      <c r="B570" s="26">
        <v>5.4631805399999998</v>
      </c>
      <c r="C570" s="25">
        <f t="shared" si="29"/>
        <v>0.18356590270000001</v>
      </c>
      <c r="D570" s="27">
        <f t="shared" si="28"/>
        <v>25.977778499879989</v>
      </c>
      <c r="E570" s="28">
        <f t="shared" si="30"/>
        <v>4.2627673924994003</v>
      </c>
      <c r="F570" s="28"/>
      <c r="G570" s="28"/>
    </row>
    <row r="571" spans="1:7">
      <c r="A571" s="24">
        <v>2.7057387057387001</v>
      </c>
      <c r="B571" s="26">
        <v>5.4631805399999998</v>
      </c>
      <c r="C571" s="25">
        <f t="shared" si="29"/>
        <v>0.18356590270000001</v>
      </c>
      <c r="D571" s="27">
        <f t="shared" si="28"/>
        <v>25.977778499879989</v>
      </c>
      <c r="E571" s="28">
        <f t="shared" si="30"/>
        <v>4.2627673924994003</v>
      </c>
      <c r="F571" s="28"/>
      <c r="G571" s="28"/>
    </row>
    <row r="572" spans="1:7">
      <c r="A572" s="24">
        <v>2.7106227106227001</v>
      </c>
      <c r="B572" s="26">
        <v>5.3850555399999998</v>
      </c>
      <c r="C572" s="25">
        <f t="shared" si="29"/>
        <v>0.1831752777</v>
      </c>
      <c r="D572" s="27">
        <f t="shared" si="28"/>
        <v>24.163559749880008</v>
      </c>
      <c r="E572" s="28">
        <f t="shared" si="30"/>
        <v>4.2536962987494</v>
      </c>
      <c r="F572" s="28"/>
      <c r="G572" s="28"/>
    </row>
    <row r="573" spans="1:7">
      <c r="A573" s="24">
        <v>2.7155067155067001</v>
      </c>
      <c r="B573" s="26">
        <v>5.2288055399999998</v>
      </c>
      <c r="C573" s="25">
        <f t="shared" si="29"/>
        <v>0.18239402769999999</v>
      </c>
      <c r="D573" s="27">
        <f t="shared" si="28"/>
        <v>20.535122249880004</v>
      </c>
      <c r="E573" s="28">
        <f t="shared" si="30"/>
        <v>4.2355541112494004</v>
      </c>
      <c r="F573" s="28"/>
      <c r="G573" s="28"/>
    </row>
    <row r="574" spans="1:7">
      <c r="A574" s="24">
        <v>2.7203907203907001</v>
      </c>
      <c r="B574" s="26">
        <v>5.2288055399999998</v>
      </c>
      <c r="C574" s="25">
        <f t="shared" si="29"/>
        <v>0.18239402769999999</v>
      </c>
      <c r="D574" s="27">
        <f t="shared" si="28"/>
        <v>20.535122249880004</v>
      </c>
      <c r="E574" s="28">
        <f t="shared" si="30"/>
        <v>4.2355541112494004</v>
      </c>
      <c r="F574" s="28"/>
      <c r="G574" s="28"/>
    </row>
    <row r="575" spans="1:7">
      <c r="A575" s="24">
        <v>2.7252747252747</v>
      </c>
      <c r="B575" s="26">
        <v>5.1506805399999998</v>
      </c>
      <c r="C575" s="25">
        <f t="shared" si="29"/>
        <v>0.18200340270000001</v>
      </c>
      <c r="D575" s="27">
        <f t="shared" si="28"/>
        <v>18.720903499880009</v>
      </c>
      <c r="E575" s="28">
        <f t="shared" si="30"/>
        <v>4.2264830174994001</v>
      </c>
      <c r="F575" s="28"/>
      <c r="G575" s="28"/>
    </row>
    <row r="576" spans="1:7">
      <c r="A576" s="24">
        <v>2.7301587301587</v>
      </c>
      <c r="B576" s="26">
        <v>4.9944305399999998</v>
      </c>
      <c r="C576" s="25">
        <f t="shared" si="29"/>
        <v>0.1812221527</v>
      </c>
      <c r="D576" s="27">
        <f t="shared" si="28"/>
        <v>15.092465999880005</v>
      </c>
      <c r="E576" s="28">
        <f t="shared" si="30"/>
        <v>4.2083408299994005</v>
      </c>
      <c r="F576" s="28"/>
      <c r="G576" s="28"/>
    </row>
    <row r="577" spans="1:7">
      <c r="A577" s="24">
        <v>2.7350427350427</v>
      </c>
      <c r="B577" s="26">
        <v>4.9163055399999998</v>
      </c>
      <c r="C577" s="25">
        <f t="shared" si="29"/>
        <v>0.18083152769999999</v>
      </c>
      <c r="D577" s="27">
        <f t="shared" si="28"/>
        <v>13.278247249879996</v>
      </c>
      <c r="E577" s="28">
        <f t="shared" si="30"/>
        <v>4.1992697362494003</v>
      </c>
      <c r="F577" s="28"/>
      <c r="G577" s="28"/>
    </row>
    <row r="578" spans="1:7">
      <c r="A578" s="24">
        <v>2.7399267399267</v>
      </c>
      <c r="B578" s="26">
        <v>4.8381805399999998</v>
      </c>
      <c r="C578" s="25">
        <f t="shared" si="29"/>
        <v>0.18044090269999999</v>
      </c>
      <c r="D578" s="27">
        <f t="shared" si="28"/>
        <v>11.464028499880001</v>
      </c>
      <c r="E578" s="28">
        <f t="shared" si="30"/>
        <v>4.1901986424994</v>
      </c>
      <c r="F578" s="28"/>
      <c r="G578" s="28"/>
    </row>
    <row r="579" spans="1:7">
      <c r="A579" s="24">
        <v>2.7448107448107</v>
      </c>
      <c r="B579" s="26">
        <v>4.7600555399999998</v>
      </c>
      <c r="C579" s="25">
        <f t="shared" si="29"/>
        <v>0.18005027770000001</v>
      </c>
      <c r="D579" s="27">
        <f t="shared" si="28"/>
        <v>9.6498097498800064</v>
      </c>
      <c r="E579" s="28">
        <f t="shared" si="30"/>
        <v>4.1811275487494006</v>
      </c>
      <c r="F579" s="28"/>
      <c r="G579" s="28"/>
    </row>
    <row r="580" spans="1:7">
      <c r="A580" s="24">
        <v>2.7496947496947</v>
      </c>
      <c r="B580" s="26">
        <v>4.6819305399999998</v>
      </c>
      <c r="C580" s="25">
        <f t="shared" si="29"/>
        <v>0.17965965270000001</v>
      </c>
      <c r="D580" s="27">
        <f t="shared" si="28"/>
        <v>7.8355909998799973</v>
      </c>
      <c r="E580" s="28">
        <f t="shared" si="30"/>
        <v>4.1720564549994004</v>
      </c>
      <c r="F580" s="28"/>
      <c r="G580" s="28"/>
    </row>
    <row r="581" spans="1:7">
      <c r="A581" s="24">
        <v>2.7545787545787999</v>
      </c>
      <c r="B581" s="26">
        <v>4.6038055399999998</v>
      </c>
      <c r="C581" s="25">
        <f t="shared" si="29"/>
        <v>0.1792690277</v>
      </c>
      <c r="D581" s="27">
        <f t="shared" si="28"/>
        <v>6.0213722498800024</v>
      </c>
      <c r="E581" s="28">
        <f t="shared" si="30"/>
        <v>4.1629853612494001</v>
      </c>
      <c r="F581" s="28"/>
      <c r="G581" s="28"/>
    </row>
    <row r="582" spans="1:7">
      <c r="A582" s="24">
        <v>2.7594627594627998</v>
      </c>
      <c r="B582" s="26">
        <v>4.5256805399999998</v>
      </c>
      <c r="C582" s="25">
        <f t="shared" si="29"/>
        <v>0.17887840269999999</v>
      </c>
      <c r="D582" s="27">
        <f t="shared" si="28"/>
        <v>4.2071534998800075</v>
      </c>
      <c r="E582" s="28">
        <f t="shared" si="30"/>
        <v>4.1539142674993998</v>
      </c>
      <c r="F582" s="28"/>
      <c r="G582" s="28"/>
    </row>
    <row r="583" spans="1:7">
      <c r="A583" s="24">
        <v>2.7643467643467998</v>
      </c>
      <c r="B583" s="26">
        <v>4.3694305399999998</v>
      </c>
      <c r="C583" s="25">
        <f t="shared" si="29"/>
        <v>0.17809715270000001</v>
      </c>
      <c r="D583" s="27">
        <f t="shared" si="28"/>
        <v>0.57871599988000355</v>
      </c>
      <c r="E583" s="28">
        <f t="shared" si="30"/>
        <v>4.1357720799994002</v>
      </c>
      <c r="F583" s="28"/>
      <c r="G583" s="28"/>
    </row>
    <row r="584" spans="1:7">
      <c r="A584" s="24">
        <v>2.7692307692307998</v>
      </c>
      <c r="B584" s="26">
        <v>4.2913055399999998</v>
      </c>
      <c r="C584" s="25">
        <f t="shared" si="29"/>
        <v>0.17770652770000001</v>
      </c>
      <c r="D584" s="27">
        <f t="shared" si="28"/>
        <v>-1.2355027501199913</v>
      </c>
      <c r="E584" s="28">
        <f t="shared" si="30"/>
        <v>4.1267009862494</v>
      </c>
      <c r="F584" s="28"/>
      <c r="G584" s="28"/>
    </row>
    <row r="585" spans="1:7">
      <c r="A585" s="24">
        <v>2.7741147741147998</v>
      </c>
      <c r="B585" s="26">
        <v>4.2131805399999998</v>
      </c>
      <c r="C585" s="25">
        <f t="shared" si="29"/>
        <v>0.1773159027</v>
      </c>
      <c r="D585" s="27">
        <f t="shared" si="28"/>
        <v>-3.0497215001200004</v>
      </c>
      <c r="E585" s="28">
        <f t="shared" si="30"/>
        <v>4.1176298924994006</v>
      </c>
      <c r="F585" s="28"/>
      <c r="G585" s="28"/>
    </row>
    <row r="586" spans="1:7">
      <c r="A586" s="24">
        <v>2.7789987789988002</v>
      </c>
      <c r="B586" s="26">
        <v>4.0569305399999998</v>
      </c>
      <c r="C586" s="25">
        <f t="shared" si="29"/>
        <v>0.17653465269999999</v>
      </c>
      <c r="D586" s="27">
        <f t="shared" si="28"/>
        <v>-6.6781590001200044</v>
      </c>
      <c r="E586" s="28">
        <f t="shared" si="30"/>
        <v>4.0994877049994001</v>
      </c>
      <c r="F586" s="28"/>
      <c r="G586" s="28"/>
    </row>
    <row r="587" spans="1:7">
      <c r="A587" s="24">
        <v>2.7838827838828002</v>
      </c>
      <c r="B587" s="26">
        <v>4.0569305399999998</v>
      </c>
      <c r="C587" s="25">
        <f t="shared" si="29"/>
        <v>0.17653465269999999</v>
      </c>
      <c r="D587" s="27">
        <f t="shared" si="28"/>
        <v>-6.6781590001200044</v>
      </c>
      <c r="E587" s="28">
        <f t="shared" si="30"/>
        <v>4.0994877049994001</v>
      </c>
      <c r="F587" s="28"/>
      <c r="G587" s="28"/>
    </row>
    <row r="588" spans="1:7">
      <c r="A588" s="24">
        <v>2.7887667887668002</v>
      </c>
      <c r="B588" s="26">
        <v>3.9788055399999998</v>
      </c>
      <c r="C588" s="25">
        <f t="shared" si="29"/>
        <v>0.17614402770000001</v>
      </c>
      <c r="D588" s="27">
        <f t="shared" si="28"/>
        <v>-8.4923777501199993</v>
      </c>
      <c r="E588" s="28">
        <f t="shared" si="30"/>
        <v>4.0904166112494007</v>
      </c>
      <c r="F588" s="28"/>
      <c r="G588" s="28"/>
    </row>
    <row r="589" spans="1:7">
      <c r="A589" s="24">
        <v>2.7936507936508002</v>
      </c>
      <c r="B589" s="26">
        <v>3.8225555399999998</v>
      </c>
      <c r="C589" s="25">
        <f t="shared" si="29"/>
        <v>0.1753627777</v>
      </c>
      <c r="D589" s="27">
        <f t="shared" si="28"/>
        <v>-12.120815250120003</v>
      </c>
      <c r="E589" s="28">
        <f t="shared" si="30"/>
        <v>4.0722744237494002</v>
      </c>
      <c r="F589" s="28"/>
      <c r="G589" s="28"/>
    </row>
    <row r="590" spans="1:7">
      <c r="A590" s="24">
        <v>2.7985347985348001</v>
      </c>
      <c r="B590" s="26">
        <v>3.7444305399999998</v>
      </c>
      <c r="C590" s="25">
        <f t="shared" si="29"/>
        <v>0.17497215269999999</v>
      </c>
      <c r="D590" s="27">
        <f t="shared" si="28"/>
        <v>-13.935034000119998</v>
      </c>
      <c r="E590" s="28">
        <f t="shared" si="30"/>
        <v>4.0632033299993999</v>
      </c>
      <c r="F590" s="28"/>
      <c r="G590" s="28"/>
    </row>
    <row r="591" spans="1:7">
      <c r="A591" s="24">
        <v>2.8034188034188001</v>
      </c>
      <c r="B591" s="26">
        <v>3.6663055399999998</v>
      </c>
      <c r="C591" s="25">
        <f t="shared" si="29"/>
        <v>0.17458152769999999</v>
      </c>
      <c r="D591" s="27">
        <f t="shared" si="28"/>
        <v>-15.749252750119993</v>
      </c>
      <c r="E591" s="28">
        <f t="shared" si="30"/>
        <v>4.0541322362493997</v>
      </c>
      <c r="F591" s="28"/>
      <c r="G591" s="28"/>
    </row>
    <row r="592" spans="1:7">
      <c r="A592" s="24">
        <v>2.8083028083028001</v>
      </c>
      <c r="B592" s="26">
        <v>3.5881805399999998</v>
      </c>
      <c r="C592" s="25">
        <f t="shared" si="29"/>
        <v>0.17419090270000001</v>
      </c>
      <c r="D592" s="27">
        <f t="shared" si="28"/>
        <v>-17.563471500120002</v>
      </c>
      <c r="E592" s="28">
        <f t="shared" si="30"/>
        <v>4.0450611424994003</v>
      </c>
      <c r="F592" s="28"/>
      <c r="G592" s="28"/>
    </row>
    <row r="593" spans="1:7">
      <c r="A593" s="24">
        <v>2.8131868131868001</v>
      </c>
      <c r="B593" s="26">
        <v>3.5100555399999998</v>
      </c>
      <c r="C593" s="25">
        <f t="shared" si="29"/>
        <v>0.17380027770000001</v>
      </c>
      <c r="D593" s="27">
        <f t="shared" ref="D593:D656" si="31">23.222*B593+1.3118-$D$6</f>
        <v>-19.377690250119997</v>
      </c>
      <c r="E593" s="28">
        <f t="shared" si="30"/>
        <v>4.0359900487494</v>
      </c>
      <c r="F593" s="28"/>
      <c r="G593" s="28"/>
    </row>
    <row r="594" spans="1:7">
      <c r="A594" s="24">
        <v>2.8180708180708001</v>
      </c>
      <c r="B594" s="26">
        <v>3.4319305399999998</v>
      </c>
      <c r="C594" s="25">
        <f t="shared" ref="C594:C657" si="32">0.005*B594+2*0.078125</f>
        <v>0.1734096527</v>
      </c>
      <c r="D594" s="27">
        <f t="shared" si="31"/>
        <v>-21.191909000119992</v>
      </c>
      <c r="E594" s="28">
        <f t="shared" ref="E594:E657" si="33">23.222*C594</f>
        <v>4.0269189549993998</v>
      </c>
      <c r="F594" s="28"/>
      <c r="G594" s="28"/>
    </row>
    <row r="595" spans="1:7">
      <c r="A595" s="24">
        <v>2.8229548229548</v>
      </c>
      <c r="B595" s="26">
        <v>3.3538055399999998</v>
      </c>
      <c r="C595" s="25">
        <f t="shared" si="32"/>
        <v>0.17301902769999999</v>
      </c>
      <c r="D595" s="27">
        <f t="shared" si="31"/>
        <v>-23.006127750120001</v>
      </c>
      <c r="E595" s="28">
        <f t="shared" si="33"/>
        <v>4.0178478612494004</v>
      </c>
      <c r="F595" s="28"/>
      <c r="G595" s="28"/>
    </row>
    <row r="596" spans="1:7">
      <c r="A596" s="24">
        <v>2.8278388278388</v>
      </c>
      <c r="B596" s="26">
        <v>3.2756805399999998</v>
      </c>
      <c r="C596" s="25">
        <f t="shared" si="32"/>
        <v>0.17262840269999999</v>
      </c>
      <c r="D596" s="27">
        <f t="shared" si="31"/>
        <v>-24.820346500119996</v>
      </c>
      <c r="E596" s="28">
        <f t="shared" si="33"/>
        <v>4.0087767674994002</v>
      </c>
      <c r="F596" s="28"/>
      <c r="G596" s="28"/>
    </row>
    <row r="597" spans="1:7">
      <c r="A597" s="24">
        <v>2.8327228327228</v>
      </c>
      <c r="B597" s="26">
        <v>3.2756805399999998</v>
      </c>
      <c r="C597" s="25">
        <f t="shared" si="32"/>
        <v>0.17262840269999999</v>
      </c>
      <c r="D597" s="27">
        <f t="shared" si="31"/>
        <v>-24.820346500119996</v>
      </c>
      <c r="E597" s="28">
        <f t="shared" si="33"/>
        <v>4.0087767674994002</v>
      </c>
      <c r="F597" s="28"/>
      <c r="G597" s="28"/>
    </row>
    <row r="598" spans="1:7">
      <c r="A598" s="24">
        <v>2.8376068376068</v>
      </c>
      <c r="B598" s="26">
        <v>3.1975555399999998</v>
      </c>
      <c r="C598" s="25">
        <f t="shared" si="32"/>
        <v>0.17223777770000001</v>
      </c>
      <c r="D598" s="27">
        <f t="shared" si="31"/>
        <v>-26.634565250120005</v>
      </c>
      <c r="E598" s="28">
        <f t="shared" si="33"/>
        <v>3.9997056737494003</v>
      </c>
      <c r="F598" s="28"/>
      <c r="G598" s="28"/>
    </row>
    <row r="599" spans="1:7">
      <c r="A599" s="24">
        <v>2.8424908424908</v>
      </c>
      <c r="B599" s="26">
        <v>3.1194305399999998</v>
      </c>
      <c r="C599" s="25">
        <f t="shared" si="32"/>
        <v>0.17184715270000001</v>
      </c>
      <c r="D599" s="27">
        <f t="shared" si="31"/>
        <v>-28.44878400012</v>
      </c>
      <c r="E599" s="28">
        <f t="shared" si="33"/>
        <v>3.9906345799994005</v>
      </c>
      <c r="F599" s="28"/>
      <c r="G599" s="28"/>
    </row>
    <row r="600" spans="1:7">
      <c r="A600" s="24">
        <v>2.8473748473748</v>
      </c>
      <c r="B600" s="26">
        <v>3.0413055399999998</v>
      </c>
      <c r="C600" s="25">
        <f t="shared" si="32"/>
        <v>0.1714565277</v>
      </c>
      <c r="D600" s="27">
        <f t="shared" si="31"/>
        <v>-30.263002750119995</v>
      </c>
      <c r="E600" s="28">
        <f t="shared" si="33"/>
        <v>3.9815634862494003</v>
      </c>
      <c r="F600" s="28"/>
      <c r="G600" s="28"/>
    </row>
    <row r="601" spans="1:7">
      <c r="A601" s="24">
        <v>2.8522588522588999</v>
      </c>
      <c r="B601" s="26">
        <v>3.0413055399999998</v>
      </c>
      <c r="C601" s="25">
        <f t="shared" si="32"/>
        <v>0.1714565277</v>
      </c>
      <c r="D601" s="27">
        <f t="shared" si="31"/>
        <v>-30.263002750119995</v>
      </c>
      <c r="E601" s="28">
        <f t="shared" si="33"/>
        <v>3.9815634862494003</v>
      </c>
      <c r="F601" s="28"/>
      <c r="G601" s="28"/>
    </row>
    <row r="602" spans="1:7">
      <c r="A602" s="24">
        <v>2.8571428571428998</v>
      </c>
      <c r="B602" s="26">
        <v>3.0413055399999998</v>
      </c>
      <c r="C602" s="25">
        <f t="shared" si="32"/>
        <v>0.1714565277</v>
      </c>
      <c r="D602" s="27">
        <f t="shared" si="31"/>
        <v>-30.263002750119995</v>
      </c>
      <c r="E602" s="28">
        <f t="shared" si="33"/>
        <v>3.9815634862494003</v>
      </c>
      <c r="F602" s="28"/>
      <c r="G602" s="28"/>
    </row>
    <row r="603" spans="1:7">
      <c r="A603" s="24">
        <v>2.8620268620268998</v>
      </c>
      <c r="B603" s="26">
        <v>2.9631805399999998</v>
      </c>
      <c r="C603" s="25">
        <f t="shared" si="32"/>
        <v>0.17106590269999999</v>
      </c>
      <c r="D603" s="27">
        <f t="shared" si="31"/>
        <v>-32.077221500120004</v>
      </c>
      <c r="E603" s="28">
        <f t="shared" si="33"/>
        <v>3.9724923924994</v>
      </c>
      <c r="F603" s="28"/>
      <c r="G603" s="28"/>
    </row>
    <row r="604" spans="1:7">
      <c r="A604" s="24">
        <v>2.8669108669108998</v>
      </c>
      <c r="B604" s="26">
        <v>2.9631805399999998</v>
      </c>
      <c r="C604" s="25">
        <f t="shared" si="32"/>
        <v>0.17106590269999999</v>
      </c>
      <c r="D604" s="27">
        <f t="shared" si="31"/>
        <v>-32.077221500120004</v>
      </c>
      <c r="E604" s="28">
        <f t="shared" si="33"/>
        <v>3.9724923924994</v>
      </c>
      <c r="F604" s="28"/>
      <c r="G604" s="28"/>
    </row>
    <row r="605" spans="1:7">
      <c r="A605" s="24">
        <v>2.8717948717948998</v>
      </c>
      <c r="B605" s="26">
        <v>2.9631805399999998</v>
      </c>
      <c r="C605" s="25">
        <f t="shared" si="32"/>
        <v>0.17106590269999999</v>
      </c>
      <c r="D605" s="27">
        <f t="shared" si="31"/>
        <v>-32.077221500120004</v>
      </c>
      <c r="E605" s="28">
        <f t="shared" si="33"/>
        <v>3.9724923924994</v>
      </c>
      <c r="F605" s="28"/>
      <c r="G605" s="28"/>
    </row>
    <row r="606" spans="1:7">
      <c r="A606" s="24">
        <v>2.8766788766789002</v>
      </c>
      <c r="B606" s="26">
        <v>2.9631805399999998</v>
      </c>
      <c r="C606" s="25">
        <f t="shared" si="32"/>
        <v>0.17106590269999999</v>
      </c>
      <c r="D606" s="27">
        <f t="shared" si="31"/>
        <v>-32.077221500120004</v>
      </c>
      <c r="E606" s="28">
        <f t="shared" si="33"/>
        <v>3.9724923924994</v>
      </c>
      <c r="F606" s="28"/>
      <c r="G606" s="28"/>
    </row>
    <row r="607" spans="1:7">
      <c r="A607" s="30">
        <v>2.8815628815629002</v>
      </c>
      <c r="B607" s="31">
        <v>2.9631805399999998</v>
      </c>
      <c r="C607" s="32">
        <f t="shared" si="32"/>
        <v>0.17106590269999999</v>
      </c>
      <c r="D607" s="33">
        <f t="shared" si="31"/>
        <v>-32.077221500120004</v>
      </c>
      <c r="E607" s="34">
        <f t="shared" si="33"/>
        <v>3.9724923924994</v>
      </c>
      <c r="F607" s="40"/>
      <c r="G607" s="40"/>
    </row>
    <row r="608" spans="1:7">
      <c r="A608" s="24">
        <v>2.8864468864469002</v>
      </c>
      <c r="B608" s="26">
        <v>2.9631805399999998</v>
      </c>
      <c r="C608" s="25">
        <f t="shared" si="32"/>
        <v>0.17106590269999999</v>
      </c>
      <c r="D608" s="27">
        <f t="shared" si="31"/>
        <v>-32.077221500120004</v>
      </c>
      <c r="E608" s="28">
        <f t="shared" si="33"/>
        <v>3.9724923924994</v>
      </c>
      <c r="F608" s="28"/>
      <c r="G608" s="28"/>
    </row>
    <row r="609" spans="1:7">
      <c r="A609" s="24">
        <v>2.8913308913309002</v>
      </c>
      <c r="B609" s="26">
        <v>2.9631805399999998</v>
      </c>
      <c r="C609" s="25">
        <f t="shared" si="32"/>
        <v>0.17106590269999999</v>
      </c>
      <c r="D609" s="27">
        <f t="shared" si="31"/>
        <v>-32.077221500120004</v>
      </c>
      <c r="E609" s="28">
        <f t="shared" si="33"/>
        <v>3.9724923924994</v>
      </c>
      <c r="F609" s="28"/>
      <c r="G609" s="28"/>
    </row>
    <row r="610" spans="1:7">
      <c r="A610" s="24">
        <v>2.8962148962149001</v>
      </c>
      <c r="B610" s="26">
        <v>2.9631805399999998</v>
      </c>
      <c r="C610" s="25">
        <f t="shared" si="32"/>
        <v>0.17106590269999999</v>
      </c>
      <c r="D610" s="27">
        <f t="shared" si="31"/>
        <v>-32.077221500120004</v>
      </c>
      <c r="E610" s="28">
        <f t="shared" si="33"/>
        <v>3.9724923924994</v>
      </c>
      <c r="F610" s="28"/>
      <c r="G610" s="28"/>
    </row>
    <row r="611" spans="1:7">
      <c r="A611" s="24">
        <v>2.9010989010989001</v>
      </c>
      <c r="B611" s="26">
        <v>2.9631805399999998</v>
      </c>
      <c r="C611" s="25">
        <f t="shared" si="32"/>
        <v>0.17106590269999999</v>
      </c>
      <c r="D611" s="27">
        <f t="shared" si="31"/>
        <v>-32.077221500120004</v>
      </c>
      <c r="E611" s="28">
        <f t="shared" si="33"/>
        <v>3.9724923924994</v>
      </c>
      <c r="F611" s="28"/>
      <c r="G611" s="28"/>
    </row>
    <row r="612" spans="1:7">
      <c r="A612" s="24">
        <v>2.9059829059829001</v>
      </c>
      <c r="B612" s="26">
        <v>2.9631805399999998</v>
      </c>
      <c r="C612" s="25">
        <f t="shared" si="32"/>
        <v>0.17106590269999999</v>
      </c>
      <c r="D612" s="27">
        <f t="shared" si="31"/>
        <v>-32.077221500120004</v>
      </c>
      <c r="E612" s="28">
        <f t="shared" si="33"/>
        <v>3.9724923924994</v>
      </c>
      <c r="F612" s="28"/>
      <c r="G612" s="28"/>
    </row>
    <row r="613" spans="1:7">
      <c r="A613" s="24">
        <v>2.9108669108669001</v>
      </c>
      <c r="B613" s="26">
        <v>3.0413055399999998</v>
      </c>
      <c r="C613" s="25">
        <f t="shared" si="32"/>
        <v>0.1714565277</v>
      </c>
      <c r="D613" s="27">
        <f t="shared" si="31"/>
        <v>-30.263002750119995</v>
      </c>
      <c r="E613" s="28">
        <f t="shared" si="33"/>
        <v>3.9815634862494003</v>
      </c>
      <c r="F613" s="28"/>
      <c r="G613" s="28"/>
    </row>
    <row r="614" spans="1:7">
      <c r="A614" s="24">
        <v>2.9157509157509001</v>
      </c>
      <c r="B614" s="26">
        <v>3.1194305399999998</v>
      </c>
      <c r="C614" s="25">
        <f t="shared" si="32"/>
        <v>0.17184715270000001</v>
      </c>
      <c r="D614" s="27">
        <f t="shared" si="31"/>
        <v>-28.44878400012</v>
      </c>
      <c r="E614" s="28">
        <f t="shared" si="33"/>
        <v>3.9906345799994005</v>
      </c>
      <c r="F614" s="28"/>
      <c r="G614" s="28"/>
    </row>
    <row r="615" spans="1:7">
      <c r="A615" s="24">
        <v>2.9206349206349</v>
      </c>
      <c r="B615" s="26">
        <v>3.1194305399999998</v>
      </c>
      <c r="C615" s="25">
        <f t="shared" si="32"/>
        <v>0.17184715270000001</v>
      </c>
      <c r="D615" s="27">
        <f t="shared" si="31"/>
        <v>-28.44878400012</v>
      </c>
      <c r="E615" s="28">
        <f t="shared" si="33"/>
        <v>3.9906345799994005</v>
      </c>
      <c r="F615" s="28"/>
      <c r="G615" s="28"/>
    </row>
    <row r="616" spans="1:7">
      <c r="A616" s="24">
        <v>2.9255189255189</v>
      </c>
      <c r="B616" s="26">
        <v>3.1975555399999998</v>
      </c>
      <c r="C616" s="25">
        <f t="shared" si="32"/>
        <v>0.17223777770000001</v>
      </c>
      <c r="D616" s="27">
        <f t="shared" si="31"/>
        <v>-26.634565250120005</v>
      </c>
      <c r="E616" s="28">
        <f t="shared" si="33"/>
        <v>3.9997056737494003</v>
      </c>
      <c r="F616" s="28"/>
      <c r="G616" s="28"/>
    </row>
    <row r="617" spans="1:7">
      <c r="A617" s="24">
        <v>2.9304029304029</v>
      </c>
      <c r="B617" s="26">
        <v>3.2756805399999998</v>
      </c>
      <c r="C617" s="25">
        <f t="shared" si="32"/>
        <v>0.17262840269999999</v>
      </c>
      <c r="D617" s="27">
        <f t="shared" si="31"/>
        <v>-24.820346500119996</v>
      </c>
      <c r="E617" s="28">
        <f t="shared" si="33"/>
        <v>4.0087767674994002</v>
      </c>
      <c r="F617" s="28"/>
      <c r="G617" s="28"/>
    </row>
    <row r="618" spans="1:7">
      <c r="A618" s="24">
        <v>2.9352869352869</v>
      </c>
      <c r="B618" s="26">
        <v>3.3538055399999998</v>
      </c>
      <c r="C618" s="25">
        <f t="shared" si="32"/>
        <v>0.17301902769999999</v>
      </c>
      <c r="D618" s="27">
        <f t="shared" si="31"/>
        <v>-23.006127750120001</v>
      </c>
      <c r="E618" s="28">
        <f t="shared" si="33"/>
        <v>4.0178478612494004</v>
      </c>
      <c r="F618" s="28"/>
      <c r="G618" s="28"/>
    </row>
    <row r="619" spans="1:7">
      <c r="A619" s="24">
        <v>2.9401709401709</v>
      </c>
      <c r="B619" s="26">
        <v>3.3538055399999998</v>
      </c>
      <c r="C619" s="25">
        <f t="shared" si="32"/>
        <v>0.17301902769999999</v>
      </c>
      <c r="D619" s="27">
        <f t="shared" si="31"/>
        <v>-23.006127750120001</v>
      </c>
      <c r="E619" s="28">
        <f t="shared" si="33"/>
        <v>4.0178478612494004</v>
      </c>
      <c r="F619" s="28"/>
      <c r="G619" s="28"/>
    </row>
    <row r="620" spans="1:7">
      <c r="A620" s="24">
        <v>2.9450549450549</v>
      </c>
      <c r="B620" s="26">
        <v>3.4319305399999998</v>
      </c>
      <c r="C620" s="25">
        <f t="shared" si="32"/>
        <v>0.1734096527</v>
      </c>
      <c r="D620" s="27">
        <f t="shared" si="31"/>
        <v>-21.191909000119992</v>
      </c>
      <c r="E620" s="28">
        <f t="shared" si="33"/>
        <v>4.0269189549993998</v>
      </c>
      <c r="F620" s="28"/>
      <c r="G620" s="28"/>
    </row>
    <row r="621" spans="1:7">
      <c r="A621" s="24">
        <v>2.9499389499389999</v>
      </c>
      <c r="B621" s="26">
        <v>3.5100555399999998</v>
      </c>
      <c r="C621" s="25">
        <f t="shared" si="32"/>
        <v>0.17380027770000001</v>
      </c>
      <c r="D621" s="27">
        <f t="shared" si="31"/>
        <v>-19.377690250119997</v>
      </c>
      <c r="E621" s="28">
        <f t="shared" si="33"/>
        <v>4.0359900487494</v>
      </c>
      <c r="F621" s="28"/>
      <c r="G621" s="28"/>
    </row>
    <row r="622" spans="1:7">
      <c r="A622" s="24">
        <v>2.9548229548229998</v>
      </c>
      <c r="B622" s="26">
        <v>3.5881805399999998</v>
      </c>
      <c r="C622" s="25">
        <f t="shared" si="32"/>
        <v>0.17419090270000001</v>
      </c>
      <c r="D622" s="27">
        <f t="shared" si="31"/>
        <v>-17.563471500120002</v>
      </c>
      <c r="E622" s="28">
        <f t="shared" si="33"/>
        <v>4.0450611424994003</v>
      </c>
      <c r="F622" s="28"/>
      <c r="G622" s="28"/>
    </row>
    <row r="623" spans="1:7">
      <c r="A623" s="24">
        <v>2.9597069597069998</v>
      </c>
      <c r="B623" s="26">
        <v>3.5881805399999998</v>
      </c>
      <c r="C623" s="25">
        <f t="shared" si="32"/>
        <v>0.17419090270000001</v>
      </c>
      <c r="D623" s="27">
        <f t="shared" si="31"/>
        <v>-17.563471500120002</v>
      </c>
      <c r="E623" s="28">
        <f t="shared" si="33"/>
        <v>4.0450611424994003</v>
      </c>
      <c r="F623" s="28"/>
      <c r="G623" s="28"/>
    </row>
    <row r="624" spans="1:7">
      <c r="A624" s="24">
        <v>2.9645909645909998</v>
      </c>
      <c r="B624" s="26">
        <v>3.7444305399999998</v>
      </c>
      <c r="C624" s="25">
        <f t="shared" si="32"/>
        <v>0.17497215269999999</v>
      </c>
      <c r="D624" s="27">
        <f t="shared" si="31"/>
        <v>-13.935034000119998</v>
      </c>
      <c r="E624" s="28">
        <f t="shared" si="33"/>
        <v>4.0632033299993999</v>
      </c>
      <c r="F624" s="28"/>
      <c r="G624" s="28"/>
    </row>
    <row r="625" spans="1:7">
      <c r="A625" s="24">
        <v>2.9694749694749998</v>
      </c>
      <c r="B625" s="26">
        <v>3.8225555399999998</v>
      </c>
      <c r="C625" s="25">
        <f t="shared" si="32"/>
        <v>0.1753627777</v>
      </c>
      <c r="D625" s="27">
        <f t="shared" si="31"/>
        <v>-12.120815250120003</v>
      </c>
      <c r="E625" s="28">
        <f t="shared" si="33"/>
        <v>4.0722744237494002</v>
      </c>
      <c r="F625" s="28"/>
      <c r="G625" s="28"/>
    </row>
    <row r="626" spans="1:7">
      <c r="A626" s="24">
        <v>2.9743589743590002</v>
      </c>
      <c r="B626" s="26">
        <v>3.9006805399999998</v>
      </c>
      <c r="C626" s="25">
        <f t="shared" si="32"/>
        <v>0.17575340270000001</v>
      </c>
      <c r="D626" s="27">
        <f t="shared" si="31"/>
        <v>-10.306596500119994</v>
      </c>
      <c r="E626" s="28">
        <f t="shared" si="33"/>
        <v>4.0813455174994004</v>
      </c>
      <c r="F626" s="28"/>
      <c r="G626" s="28"/>
    </row>
    <row r="627" spans="1:7">
      <c r="A627" s="24">
        <v>2.9792429792430002</v>
      </c>
      <c r="B627" s="26">
        <v>4.0569305399999998</v>
      </c>
      <c r="C627" s="25">
        <f t="shared" si="32"/>
        <v>0.17653465269999999</v>
      </c>
      <c r="D627" s="27">
        <f t="shared" si="31"/>
        <v>-6.6781590001200044</v>
      </c>
      <c r="E627" s="28">
        <f t="shared" si="33"/>
        <v>4.0994877049994001</v>
      </c>
      <c r="F627" s="28"/>
      <c r="G627" s="28"/>
    </row>
    <row r="628" spans="1:7">
      <c r="A628" s="24">
        <v>2.9841269841270002</v>
      </c>
      <c r="B628" s="26">
        <v>4.0569305399999998</v>
      </c>
      <c r="C628" s="25">
        <f t="shared" si="32"/>
        <v>0.17653465269999999</v>
      </c>
      <c r="D628" s="27">
        <f t="shared" si="31"/>
        <v>-6.6781590001200044</v>
      </c>
      <c r="E628" s="28">
        <f t="shared" si="33"/>
        <v>4.0994877049994001</v>
      </c>
      <c r="F628" s="28"/>
      <c r="G628" s="28"/>
    </row>
    <row r="629" spans="1:7">
      <c r="A629" s="24">
        <v>2.9890109890110002</v>
      </c>
      <c r="B629" s="26">
        <v>4.1350555399999998</v>
      </c>
      <c r="C629" s="25">
        <f t="shared" si="32"/>
        <v>0.17692527769999999</v>
      </c>
      <c r="D629" s="27">
        <f t="shared" si="31"/>
        <v>-4.8639402501199953</v>
      </c>
      <c r="E629" s="28">
        <f t="shared" si="33"/>
        <v>4.1085587987494003</v>
      </c>
      <c r="F629" s="28"/>
      <c r="G629" s="28"/>
    </row>
    <row r="630" spans="1:7">
      <c r="A630" s="24">
        <v>2.9938949938950001</v>
      </c>
      <c r="B630" s="26">
        <v>4.2131805399999998</v>
      </c>
      <c r="C630" s="25">
        <f t="shared" si="32"/>
        <v>0.1773159027</v>
      </c>
      <c r="D630" s="27">
        <f t="shared" si="31"/>
        <v>-3.0497215001200004</v>
      </c>
      <c r="E630" s="28">
        <f t="shared" si="33"/>
        <v>4.1176298924994006</v>
      </c>
      <c r="F630" s="28"/>
      <c r="G630" s="28"/>
    </row>
    <row r="631" spans="1:7">
      <c r="A631" s="24">
        <v>2.9987789987790001</v>
      </c>
      <c r="B631" s="26">
        <v>4.3694305399999998</v>
      </c>
      <c r="C631" s="25">
        <f t="shared" si="32"/>
        <v>0.17809715270000001</v>
      </c>
      <c r="D631" s="27">
        <f t="shared" si="31"/>
        <v>0.57871599988000355</v>
      </c>
      <c r="E631" s="28">
        <f t="shared" si="33"/>
        <v>4.1357720799994002</v>
      </c>
      <c r="F631" s="28"/>
      <c r="G631" s="28"/>
    </row>
    <row r="632" spans="1:7">
      <c r="A632" s="24">
        <v>3.0036630036630001</v>
      </c>
      <c r="B632" s="26">
        <v>4.4475555399999998</v>
      </c>
      <c r="C632" s="25">
        <f t="shared" si="32"/>
        <v>0.17848777769999999</v>
      </c>
      <c r="D632" s="27">
        <f t="shared" si="31"/>
        <v>2.3929347498799984</v>
      </c>
      <c r="E632" s="28">
        <f t="shared" si="33"/>
        <v>4.1448431737493996</v>
      </c>
      <c r="F632" s="28"/>
      <c r="G632" s="28"/>
    </row>
    <row r="633" spans="1:7">
      <c r="A633" s="24">
        <v>3.0085470085470001</v>
      </c>
      <c r="B633" s="26">
        <v>4.5256805399999998</v>
      </c>
      <c r="C633" s="25">
        <f t="shared" si="32"/>
        <v>0.17887840269999999</v>
      </c>
      <c r="D633" s="27">
        <f t="shared" si="31"/>
        <v>4.2071534998800075</v>
      </c>
      <c r="E633" s="28">
        <f t="shared" si="33"/>
        <v>4.1539142674993998</v>
      </c>
      <c r="F633" s="28"/>
      <c r="G633" s="28"/>
    </row>
    <row r="634" spans="1:7">
      <c r="A634" s="24">
        <v>3.0134310134310001</v>
      </c>
      <c r="B634" s="26">
        <v>4.6038055399999998</v>
      </c>
      <c r="C634" s="25">
        <f t="shared" si="32"/>
        <v>0.1792690277</v>
      </c>
      <c r="D634" s="27">
        <f t="shared" si="31"/>
        <v>6.0213722498800024</v>
      </c>
      <c r="E634" s="28">
        <f t="shared" si="33"/>
        <v>4.1629853612494001</v>
      </c>
      <c r="F634" s="28"/>
      <c r="G634" s="28"/>
    </row>
    <row r="635" spans="1:7">
      <c r="A635" s="24">
        <v>3.018315018315</v>
      </c>
      <c r="B635" s="26">
        <v>4.6819305399999998</v>
      </c>
      <c r="C635" s="25">
        <f t="shared" si="32"/>
        <v>0.17965965270000001</v>
      </c>
      <c r="D635" s="27">
        <f t="shared" si="31"/>
        <v>7.8355909998799973</v>
      </c>
      <c r="E635" s="28">
        <f t="shared" si="33"/>
        <v>4.1720564549994004</v>
      </c>
      <c r="F635" s="28"/>
      <c r="G635" s="28"/>
    </row>
    <row r="636" spans="1:7">
      <c r="A636" s="24">
        <v>3.023199023199</v>
      </c>
      <c r="B636" s="26">
        <v>4.7600555399999998</v>
      </c>
      <c r="C636" s="25">
        <f t="shared" si="32"/>
        <v>0.18005027770000001</v>
      </c>
      <c r="D636" s="27">
        <f t="shared" si="31"/>
        <v>9.6498097498800064</v>
      </c>
      <c r="E636" s="28">
        <f t="shared" si="33"/>
        <v>4.1811275487494006</v>
      </c>
      <c r="F636" s="28"/>
      <c r="G636" s="28"/>
    </row>
    <row r="637" spans="1:7">
      <c r="A637" s="24">
        <v>3.028083028083</v>
      </c>
      <c r="B637" s="26">
        <v>4.9163055399999998</v>
      </c>
      <c r="C637" s="25">
        <f t="shared" si="32"/>
        <v>0.18083152769999999</v>
      </c>
      <c r="D637" s="27">
        <f t="shared" si="31"/>
        <v>13.278247249879996</v>
      </c>
      <c r="E637" s="28">
        <f t="shared" si="33"/>
        <v>4.1992697362494003</v>
      </c>
      <c r="F637" s="28"/>
      <c r="G637" s="28"/>
    </row>
    <row r="638" spans="1:7">
      <c r="A638" s="24">
        <v>3.032967032967</v>
      </c>
      <c r="B638" s="26">
        <v>4.9163055399999998</v>
      </c>
      <c r="C638" s="25">
        <f t="shared" si="32"/>
        <v>0.18083152769999999</v>
      </c>
      <c r="D638" s="27">
        <f t="shared" si="31"/>
        <v>13.278247249879996</v>
      </c>
      <c r="E638" s="28">
        <f t="shared" si="33"/>
        <v>4.1992697362494003</v>
      </c>
      <c r="F638" s="28"/>
      <c r="G638" s="28"/>
    </row>
    <row r="639" spans="1:7">
      <c r="A639" s="24">
        <v>3.037851037851</v>
      </c>
      <c r="B639" s="26">
        <v>4.9944305399999998</v>
      </c>
      <c r="C639" s="25">
        <f t="shared" si="32"/>
        <v>0.1812221527</v>
      </c>
      <c r="D639" s="27">
        <f t="shared" si="31"/>
        <v>15.092465999880005</v>
      </c>
      <c r="E639" s="28">
        <f t="shared" si="33"/>
        <v>4.2083408299994005</v>
      </c>
      <c r="F639" s="28"/>
      <c r="G639" s="28"/>
    </row>
    <row r="640" spans="1:7">
      <c r="A640" s="24">
        <v>3.042735042735</v>
      </c>
      <c r="B640" s="26">
        <v>5.0725555399999998</v>
      </c>
      <c r="C640" s="25">
        <f t="shared" si="32"/>
        <v>0.18161277770000001</v>
      </c>
      <c r="D640" s="27">
        <f t="shared" si="31"/>
        <v>16.90668474988</v>
      </c>
      <c r="E640" s="28">
        <f t="shared" si="33"/>
        <v>4.2174119237494008</v>
      </c>
      <c r="F640" s="28"/>
      <c r="G640" s="28"/>
    </row>
    <row r="641" spans="1:7">
      <c r="A641" s="24">
        <v>3.0476190476189999</v>
      </c>
      <c r="B641" s="26">
        <v>5.1506805399999998</v>
      </c>
      <c r="C641" s="25">
        <f t="shared" si="32"/>
        <v>0.18200340270000001</v>
      </c>
      <c r="D641" s="27">
        <f t="shared" si="31"/>
        <v>18.720903499880009</v>
      </c>
      <c r="E641" s="28">
        <f t="shared" si="33"/>
        <v>4.2264830174994001</v>
      </c>
      <c r="F641" s="28"/>
      <c r="G641" s="28"/>
    </row>
    <row r="642" spans="1:7">
      <c r="A642" s="24">
        <v>3.0525030525030998</v>
      </c>
      <c r="B642" s="26">
        <v>5.2288055399999998</v>
      </c>
      <c r="C642" s="25">
        <f t="shared" si="32"/>
        <v>0.18239402769999999</v>
      </c>
      <c r="D642" s="27">
        <f t="shared" si="31"/>
        <v>20.535122249880004</v>
      </c>
      <c r="E642" s="28">
        <f t="shared" si="33"/>
        <v>4.2355541112494004</v>
      </c>
      <c r="F642" s="28"/>
      <c r="G642" s="28"/>
    </row>
    <row r="643" spans="1:7">
      <c r="A643" s="24">
        <v>3.0573870573870998</v>
      </c>
      <c r="B643" s="26">
        <v>5.3069305399999998</v>
      </c>
      <c r="C643" s="25">
        <f t="shared" si="32"/>
        <v>0.18278465269999999</v>
      </c>
      <c r="D643" s="27">
        <f t="shared" si="31"/>
        <v>22.349340999879999</v>
      </c>
      <c r="E643" s="28">
        <f t="shared" si="33"/>
        <v>4.2446252049993998</v>
      </c>
      <c r="F643" s="28"/>
      <c r="G643" s="28"/>
    </row>
    <row r="644" spans="1:7">
      <c r="A644" s="24">
        <v>3.0622710622710998</v>
      </c>
      <c r="B644" s="26">
        <v>5.3850555399999998</v>
      </c>
      <c r="C644" s="25">
        <f t="shared" si="32"/>
        <v>0.1831752777</v>
      </c>
      <c r="D644" s="27">
        <f t="shared" si="31"/>
        <v>24.163559749880008</v>
      </c>
      <c r="E644" s="28">
        <f t="shared" si="33"/>
        <v>4.2536962987494</v>
      </c>
      <c r="F644" s="28"/>
      <c r="G644" s="28"/>
    </row>
    <row r="645" spans="1:7">
      <c r="A645" s="24">
        <v>3.0671550671550998</v>
      </c>
      <c r="B645" s="26">
        <v>5.3850555399999998</v>
      </c>
      <c r="C645" s="25">
        <f t="shared" si="32"/>
        <v>0.1831752777</v>
      </c>
      <c r="D645" s="27">
        <f t="shared" si="31"/>
        <v>24.163559749880008</v>
      </c>
      <c r="E645" s="28">
        <f t="shared" si="33"/>
        <v>4.2536962987494</v>
      </c>
      <c r="F645" s="28"/>
      <c r="G645" s="28"/>
    </row>
    <row r="646" spans="1:7">
      <c r="A646" s="24">
        <v>3.0720390720391002</v>
      </c>
      <c r="B646" s="26">
        <v>5.4631805399999998</v>
      </c>
      <c r="C646" s="25">
        <f t="shared" si="32"/>
        <v>0.18356590270000001</v>
      </c>
      <c r="D646" s="27">
        <f t="shared" si="31"/>
        <v>25.977778499879989</v>
      </c>
      <c r="E646" s="28">
        <f t="shared" si="33"/>
        <v>4.2627673924994003</v>
      </c>
      <c r="F646" s="28"/>
      <c r="G646" s="28"/>
    </row>
    <row r="647" spans="1:7">
      <c r="A647" s="24">
        <v>3.0769230769231002</v>
      </c>
      <c r="B647" s="26">
        <v>5.5413055399999998</v>
      </c>
      <c r="C647" s="25">
        <f t="shared" si="32"/>
        <v>0.18395652770000001</v>
      </c>
      <c r="D647" s="27">
        <f t="shared" si="31"/>
        <v>27.791997249879998</v>
      </c>
      <c r="E647" s="28">
        <f t="shared" si="33"/>
        <v>4.2718384862494005</v>
      </c>
      <c r="F647" s="28"/>
      <c r="G647" s="28"/>
    </row>
    <row r="648" spans="1:7">
      <c r="A648" s="24">
        <v>3.0818070818071002</v>
      </c>
      <c r="B648" s="26">
        <v>5.6194305399999998</v>
      </c>
      <c r="C648" s="25">
        <f t="shared" si="32"/>
        <v>0.18434715269999999</v>
      </c>
      <c r="D648" s="27">
        <f t="shared" si="31"/>
        <v>29.606215999880007</v>
      </c>
      <c r="E648" s="28">
        <f t="shared" si="33"/>
        <v>4.2809095799993999</v>
      </c>
      <c r="F648" s="28"/>
      <c r="G648" s="28"/>
    </row>
    <row r="649" spans="1:7">
      <c r="A649" s="24">
        <v>3.0866910866911001</v>
      </c>
      <c r="B649" s="26">
        <v>5.6194305399999998</v>
      </c>
      <c r="C649" s="25">
        <f t="shared" si="32"/>
        <v>0.18434715269999999</v>
      </c>
      <c r="D649" s="27">
        <f t="shared" si="31"/>
        <v>29.606215999880007</v>
      </c>
      <c r="E649" s="28">
        <f t="shared" si="33"/>
        <v>4.2809095799993999</v>
      </c>
      <c r="F649" s="28"/>
      <c r="G649" s="28"/>
    </row>
    <row r="650" spans="1:7">
      <c r="A650" s="24">
        <v>3.0915750915751001</v>
      </c>
      <c r="B650" s="26">
        <v>5.6975555399999998</v>
      </c>
      <c r="C650" s="25">
        <f t="shared" si="32"/>
        <v>0.18473777769999999</v>
      </c>
      <c r="D650" s="27">
        <f t="shared" si="31"/>
        <v>31.420434749880016</v>
      </c>
      <c r="E650" s="28">
        <f t="shared" si="33"/>
        <v>4.2899806737494002</v>
      </c>
      <c r="F650" s="28"/>
      <c r="G650" s="28"/>
    </row>
    <row r="651" spans="1:7">
      <c r="A651" s="24">
        <v>3.0964590964591001</v>
      </c>
      <c r="B651" s="26">
        <v>5.6975555399999998</v>
      </c>
      <c r="C651" s="25">
        <f t="shared" si="32"/>
        <v>0.18473777769999999</v>
      </c>
      <c r="D651" s="27">
        <f t="shared" si="31"/>
        <v>31.420434749880016</v>
      </c>
      <c r="E651" s="28">
        <f t="shared" si="33"/>
        <v>4.2899806737494002</v>
      </c>
      <c r="F651" s="28"/>
      <c r="G651" s="28"/>
    </row>
    <row r="652" spans="1:7">
      <c r="A652" s="24">
        <v>3.1013431013431001</v>
      </c>
      <c r="B652" s="26">
        <v>5.6975555399999998</v>
      </c>
      <c r="C652" s="25">
        <f t="shared" si="32"/>
        <v>0.18473777769999999</v>
      </c>
      <c r="D652" s="27">
        <f t="shared" si="31"/>
        <v>31.420434749880016</v>
      </c>
      <c r="E652" s="28">
        <f t="shared" si="33"/>
        <v>4.2899806737494002</v>
      </c>
      <c r="F652" s="28"/>
      <c r="G652" s="28"/>
    </row>
    <row r="653" spans="1:7">
      <c r="A653" s="24">
        <v>3.1062271062271001</v>
      </c>
      <c r="B653" s="26">
        <v>5.6975555399999998</v>
      </c>
      <c r="C653" s="25">
        <f t="shared" si="32"/>
        <v>0.18473777769999999</v>
      </c>
      <c r="D653" s="27">
        <f t="shared" si="31"/>
        <v>31.420434749880016</v>
      </c>
      <c r="E653" s="28">
        <f t="shared" si="33"/>
        <v>4.2899806737494002</v>
      </c>
      <c r="F653" s="28"/>
      <c r="G653" s="28"/>
    </row>
    <row r="654" spans="1:7">
      <c r="A654" s="24">
        <v>3.1111111111111001</v>
      </c>
      <c r="B654" s="26">
        <v>5.6975555399999998</v>
      </c>
      <c r="C654" s="25">
        <f t="shared" si="32"/>
        <v>0.18473777769999999</v>
      </c>
      <c r="D654" s="27">
        <f t="shared" si="31"/>
        <v>31.420434749880016</v>
      </c>
      <c r="E654" s="28">
        <f t="shared" si="33"/>
        <v>4.2899806737494002</v>
      </c>
      <c r="F654" s="28"/>
      <c r="G654" s="28"/>
    </row>
    <row r="655" spans="1:7">
      <c r="A655" s="30">
        <v>3.1159951159951</v>
      </c>
      <c r="B655" s="31">
        <v>5.7756805399999998</v>
      </c>
      <c r="C655" s="32">
        <f t="shared" si="32"/>
        <v>0.1851284027</v>
      </c>
      <c r="D655" s="33">
        <f t="shared" si="31"/>
        <v>33.234653499879997</v>
      </c>
      <c r="E655" s="34">
        <f t="shared" si="33"/>
        <v>4.2990517674994004</v>
      </c>
      <c r="F655" s="40"/>
      <c r="G655" s="40"/>
    </row>
    <row r="656" spans="1:7">
      <c r="A656" s="24">
        <v>3.1208791208791</v>
      </c>
      <c r="B656" s="26">
        <v>5.6975555399999998</v>
      </c>
      <c r="C656" s="25">
        <f t="shared" si="32"/>
        <v>0.18473777769999999</v>
      </c>
      <c r="D656" s="27">
        <f t="shared" si="31"/>
        <v>31.420434749880016</v>
      </c>
      <c r="E656" s="28">
        <f t="shared" si="33"/>
        <v>4.2899806737494002</v>
      </c>
      <c r="F656" s="28"/>
      <c r="G656" s="28"/>
    </row>
    <row r="657" spans="1:7">
      <c r="A657" s="24">
        <v>3.1257631257631</v>
      </c>
      <c r="B657" s="26">
        <v>5.6975555399999998</v>
      </c>
      <c r="C657" s="25">
        <f t="shared" si="32"/>
        <v>0.18473777769999999</v>
      </c>
      <c r="D657" s="27">
        <f t="shared" ref="D657:D720" si="34">23.222*B657+1.3118-$D$6</f>
        <v>31.420434749880016</v>
      </c>
      <c r="E657" s="28">
        <f t="shared" si="33"/>
        <v>4.2899806737494002</v>
      </c>
      <c r="F657" s="28"/>
      <c r="G657" s="28"/>
    </row>
    <row r="658" spans="1:7">
      <c r="A658" s="24">
        <v>3.1306471306471</v>
      </c>
      <c r="B658" s="26">
        <v>5.6975555399999998</v>
      </c>
      <c r="C658" s="25">
        <f t="shared" ref="C658:C721" si="35">0.005*B658+2*0.078125</f>
        <v>0.18473777769999999</v>
      </c>
      <c r="D658" s="27">
        <f t="shared" si="34"/>
        <v>31.420434749880016</v>
      </c>
      <c r="E658" s="28">
        <f t="shared" ref="E658:E721" si="36">23.222*C658</f>
        <v>4.2899806737494002</v>
      </c>
      <c r="F658" s="28"/>
      <c r="G658" s="28"/>
    </row>
    <row r="659" spans="1:7">
      <c r="A659" s="24">
        <v>3.1355311355311</v>
      </c>
      <c r="B659" s="26">
        <v>5.6975555399999998</v>
      </c>
      <c r="C659" s="25">
        <f t="shared" si="35"/>
        <v>0.18473777769999999</v>
      </c>
      <c r="D659" s="27">
        <f t="shared" si="34"/>
        <v>31.420434749880016</v>
      </c>
      <c r="E659" s="28">
        <f t="shared" si="36"/>
        <v>4.2899806737494002</v>
      </c>
      <c r="F659" s="28"/>
      <c r="G659" s="28"/>
    </row>
    <row r="660" spans="1:7">
      <c r="A660" s="24">
        <v>3.1404151404150999</v>
      </c>
      <c r="B660" s="26">
        <v>5.6194305399999998</v>
      </c>
      <c r="C660" s="25">
        <f t="shared" si="35"/>
        <v>0.18434715269999999</v>
      </c>
      <c r="D660" s="27">
        <f t="shared" si="34"/>
        <v>29.606215999880007</v>
      </c>
      <c r="E660" s="28">
        <f t="shared" si="36"/>
        <v>4.2809095799993999</v>
      </c>
      <c r="F660" s="28"/>
      <c r="G660" s="28"/>
    </row>
    <row r="661" spans="1:7">
      <c r="A661" s="24">
        <v>3.1452991452990999</v>
      </c>
      <c r="B661" s="26">
        <v>5.6975555399999998</v>
      </c>
      <c r="C661" s="25">
        <f t="shared" si="35"/>
        <v>0.18473777769999999</v>
      </c>
      <c r="D661" s="27">
        <f t="shared" si="34"/>
        <v>31.420434749880016</v>
      </c>
      <c r="E661" s="28">
        <f t="shared" si="36"/>
        <v>4.2899806737494002</v>
      </c>
      <c r="F661" s="28"/>
      <c r="G661" s="28"/>
    </row>
    <row r="662" spans="1:7">
      <c r="A662" s="24">
        <v>3.1501831501831998</v>
      </c>
      <c r="B662" s="26">
        <v>5.5413055399999998</v>
      </c>
      <c r="C662" s="25">
        <f t="shared" si="35"/>
        <v>0.18395652770000001</v>
      </c>
      <c r="D662" s="27">
        <f t="shared" si="34"/>
        <v>27.791997249879998</v>
      </c>
      <c r="E662" s="28">
        <f t="shared" si="36"/>
        <v>4.2718384862494005</v>
      </c>
      <c r="F662" s="28"/>
      <c r="G662" s="28"/>
    </row>
    <row r="663" spans="1:7">
      <c r="A663" s="24">
        <v>3.1550671550671998</v>
      </c>
      <c r="B663" s="26">
        <v>5.5413055399999998</v>
      </c>
      <c r="C663" s="25">
        <f t="shared" si="35"/>
        <v>0.18395652770000001</v>
      </c>
      <c r="D663" s="27">
        <f t="shared" si="34"/>
        <v>27.791997249879998</v>
      </c>
      <c r="E663" s="28">
        <f t="shared" si="36"/>
        <v>4.2718384862494005</v>
      </c>
      <c r="F663" s="28"/>
      <c r="G663" s="28"/>
    </row>
    <row r="664" spans="1:7">
      <c r="A664" s="24">
        <v>3.1599511599511998</v>
      </c>
      <c r="B664" s="26">
        <v>5.5413055399999998</v>
      </c>
      <c r="C664" s="25">
        <f t="shared" si="35"/>
        <v>0.18395652770000001</v>
      </c>
      <c r="D664" s="27">
        <f t="shared" si="34"/>
        <v>27.791997249879998</v>
      </c>
      <c r="E664" s="28">
        <f t="shared" si="36"/>
        <v>4.2718384862494005</v>
      </c>
      <c r="F664" s="28"/>
      <c r="G664" s="28"/>
    </row>
    <row r="665" spans="1:7">
      <c r="A665" s="24">
        <v>3.1648351648352002</v>
      </c>
      <c r="B665" s="26">
        <v>5.4631805399999998</v>
      </c>
      <c r="C665" s="25">
        <f t="shared" si="35"/>
        <v>0.18356590270000001</v>
      </c>
      <c r="D665" s="27">
        <f t="shared" si="34"/>
        <v>25.977778499879989</v>
      </c>
      <c r="E665" s="28">
        <f t="shared" si="36"/>
        <v>4.2627673924994003</v>
      </c>
      <c r="F665" s="28"/>
      <c r="G665" s="28"/>
    </row>
    <row r="666" spans="1:7">
      <c r="A666" s="24">
        <v>3.1697191697192002</v>
      </c>
      <c r="B666" s="26">
        <v>5.3850555399999998</v>
      </c>
      <c r="C666" s="25">
        <f t="shared" si="35"/>
        <v>0.1831752777</v>
      </c>
      <c r="D666" s="27">
        <f t="shared" si="34"/>
        <v>24.163559749880008</v>
      </c>
      <c r="E666" s="28">
        <f t="shared" si="36"/>
        <v>4.2536962987494</v>
      </c>
      <c r="F666" s="28"/>
      <c r="G666" s="28"/>
    </row>
    <row r="667" spans="1:7">
      <c r="A667" s="24">
        <v>3.1746031746032002</v>
      </c>
      <c r="B667" s="26">
        <v>5.3069305399999998</v>
      </c>
      <c r="C667" s="25">
        <f t="shared" si="35"/>
        <v>0.18278465269999999</v>
      </c>
      <c r="D667" s="27">
        <f t="shared" si="34"/>
        <v>22.349340999879999</v>
      </c>
      <c r="E667" s="28">
        <f t="shared" si="36"/>
        <v>4.2446252049993998</v>
      </c>
      <c r="F667" s="28"/>
      <c r="G667" s="28"/>
    </row>
    <row r="668" spans="1:7">
      <c r="A668" s="24">
        <v>3.1794871794872002</v>
      </c>
      <c r="B668" s="26">
        <v>5.2288055399999998</v>
      </c>
      <c r="C668" s="25">
        <f t="shared" si="35"/>
        <v>0.18239402769999999</v>
      </c>
      <c r="D668" s="27">
        <f t="shared" si="34"/>
        <v>20.535122249880004</v>
      </c>
      <c r="E668" s="28">
        <f t="shared" si="36"/>
        <v>4.2355541112494004</v>
      </c>
      <c r="F668" s="28"/>
      <c r="G668" s="28"/>
    </row>
    <row r="669" spans="1:7">
      <c r="A669" s="24">
        <v>3.1843711843712001</v>
      </c>
      <c r="B669" s="26">
        <v>5.2288055399999998</v>
      </c>
      <c r="C669" s="25">
        <f t="shared" si="35"/>
        <v>0.18239402769999999</v>
      </c>
      <c r="D669" s="27">
        <f t="shared" si="34"/>
        <v>20.535122249880004</v>
      </c>
      <c r="E669" s="28">
        <f t="shared" si="36"/>
        <v>4.2355541112494004</v>
      </c>
      <c r="F669" s="28"/>
      <c r="G669" s="28"/>
    </row>
    <row r="670" spans="1:7">
      <c r="A670" s="24">
        <v>3.1892551892552001</v>
      </c>
      <c r="B670" s="26">
        <v>5.1506805399999998</v>
      </c>
      <c r="C670" s="25">
        <f t="shared" si="35"/>
        <v>0.18200340270000001</v>
      </c>
      <c r="D670" s="27">
        <f t="shared" si="34"/>
        <v>18.720903499880009</v>
      </c>
      <c r="E670" s="28">
        <f t="shared" si="36"/>
        <v>4.2264830174994001</v>
      </c>
      <c r="F670" s="28"/>
      <c r="G670" s="28"/>
    </row>
    <row r="671" spans="1:7">
      <c r="A671" s="24">
        <v>3.1941391941392001</v>
      </c>
      <c r="B671" s="26">
        <v>4.9944305399999998</v>
      </c>
      <c r="C671" s="25">
        <f t="shared" si="35"/>
        <v>0.1812221527</v>
      </c>
      <c r="D671" s="27">
        <f t="shared" si="34"/>
        <v>15.092465999880005</v>
      </c>
      <c r="E671" s="28">
        <f t="shared" si="36"/>
        <v>4.2083408299994005</v>
      </c>
      <c r="F671" s="28"/>
      <c r="G671" s="28"/>
    </row>
    <row r="672" spans="1:7">
      <c r="A672" s="24">
        <v>3.1990231990232001</v>
      </c>
      <c r="B672" s="26">
        <v>4.9944305399999998</v>
      </c>
      <c r="C672" s="25">
        <f t="shared" si="35"/>
        <v>0.1812221527</v>
      </c>
      <c r="D672" s="27">
        <f t="shared" si="34"/>
        <v>15.092465999880005</v>
      </c>
      <c r="E672" s="28">
        <f t="shared" si="36"/>
        <v>4.2083408299994005</v>
      </c>
      <c r="F672" s="28"/>
      <c r="G672" s="28"/>
    </row>
    <row r="673" spans="1:7">
      <c r="A673" s="24">
        <v>3.2039072039072001</v>
      </c>
      <c r="B673" s="26">
        <v>4.9163055399999998</v>
      </c>
      <c r="C673" s="25">
        <f t="shared" si="35"/>
        <v>0.18083152769999999</v>
      </c>
      <c r="D673" s="27">
        <f t="shared" si="34"/>
        <v>13.278247249879996</v>
      </c>
      <c r="E673" s="28">
        <f t="shared" si="36"/>
        <v>4.1992697362494003</v>
      </c>
      <c r="F673" s="28"/>
      <c r="G673" s="28"/>
    </row>
    <row r="674" spans="1:7">
      <c r="A674" s="24">
        <v>3.2087912087912001</v>
      </c>
      <c r="B674" s="26">
        <v>4.7600555399999998</v>
      </c>
      <c r="C674" s="25">
        <f t="shared" si="35"/>
        <v>0.18005027770000001</v>
      </c>
      <c r="D674" s="27">
        <f t="shared" si="34"/>
        <v>9.6498097498800064</v>
      </c>
      <c r="E674" s="28">
        <f t="shared" si="36"/>
        <v>4.1811275487494006</v>
      </c>
      <c r="F674" s="28"/>
      <c r="G674" s="28"/>
    </row>
    <row r="675" spans="1:7">
      <c r="A675" s="24">
        <v>3.2136752136752</v>
      </c>
      <c r="B675" s="26">
        <v>4.7600555399999998</v>
      </c>
      <c r="C675" s="25">
        <f t="shared" si="35"/>
        <v>0.18005027770000001</v>
      </c>
      <c r="D675" s="27">
        <f t="shared" si="34"/>
        <v>9.6498097498800064</v>
      </c>
      <c r="E675" s="28">
        <f t="shared" si="36"/>
        <v>4.1811275487494006</v>
      </c>
      <c r="F675" s="28"/>
      <c r="G675" s="28"/>
    </row>
    <row r="676" spans="1:7">
      <c r="A676" s="24">
        <v>3.2185592185592</v>
      </c>
      <c r="B676" s="26">
        <v>4.6819305399999998</v>
      </c>
      <c r="C676" s="25">
        <f t="shared" si="35"/>
        <v>0.17965965270000001</v>
      </c>
      <c r="D676" s="27">
        <f t="shared" si="34"/>
        <v>7.8355909998799973</v>
      </c>
      <c r="E676" s="28">
        <f t="shared" si="36"/>
        <v>4.1720564549994004</v>
      </c>
      <c r="F676" s="28"/>
      <c r="G676" s="28"/>
    </row>
    <row r="677" spans="1:7">
      <c r="A677" s="24">
        <v>3.2234432234432</v>
      </c>
      <c r="B677" s="26">
        <v>4.6038055399999998</v>
      </c>
      <c r="C677" s="25">
        <f t="shared" si="35"/>
        <v>0.1792690277</v>
      </c>
      <c r="D677" s="27">
        <f t="shared" si="34"/>
        <v>6.0213722498800024</v>
      </c>
      <c r="E677" s="28">
        <f t="shared" si="36"/>
        <v>4.1629853612494001</v>
      </c>
      <c r="F677" s="28"/>
      <c r="G677" s="28"/>
    </row>
    <row r="678" spans="1:7">
      <c r="A678" s="24">
        <v>3.2283272283272</v>
      </c>
      <c r="B678" s="26">
        <v>4.4475555399999998</v>
      </c>
      <c r="C678" s="25">
        <f t="shared" si="35"/>
        <v>0.17848777769999999</v>
      </c>
      <c r="D678" s="27">
        <f t="shared" si="34"/>
        <v>2.3929347498799984</v>
      </c>
      <c r="E678" s="28">
        <f t="shared" si="36"/>
        <v>4.1448431737493996</v>
      </c>
      <c r="F678" s="28"/>
      <c r="G678" s="28"/>
    </row>
    <row r="679" spans="1:7">
      <c r="A679" s="24">
        <v>3.2332112332112</v>
      </c>
      <c r="B679" s="26">
        <v>4.3694305399999998</v>
      </c>
      <c r="C679" s="25">
        <f t="shared" si="35"/>
        <v>0.17809715270000001</v>
      </c>
      <c r="D679" s="27">
        <f t="shared" si="34"/>
        <v>0.57871599988000355</v>
      </c>
      <c r="E679" s="28">
        <f t="shared" si="36"/>
        <v>4.1357720799994002</v>
      </c>
      <c r="F679" s="28"/>
      <c r="G679" s="28"/>
    </row>
    <row r="680" spans="1:7">
      <c r="A680" s="24">
        <v>3.2380952380951999</v>
      </c>
      <c r="B680" s="26">
        <v>4.2913055399999998</v>
      </c>
      <c r="C680" s="25">
        <f t="shared" si="35"/>
        <v>0.17770652770000001</v>
      </c>
      <c r="D680" s="27">
        <f t="shared" si="34"/>
        <v>-1.2355027501199913</v>
      </c>
      <c r="E680" s="28">
        <f t="shared" si="36"/>
        <v>4.1267009862494</v>
      </c>
      <c r="F680" s="28"/>
      <c r="G680" s="28"/>
    </row>
    <row r="681" spans="1:7">
      <c r="A681" s="24">
        <v>3.2429792429791999</v>
      </c>
      <c r="B681" s="26">
        <v>4.2131805399999998</v>
      </c>
      <c r="C681" s="25">
        <f t="shared" si="35"/>
        <v>0.1773159027</v>
      </c>
      <c r="D681" s="27">
        <f t="shared" si="34"/>
        <v>-3.0497215001200004</v>
      </c>
      <c r="E681" s="28">
        <f t="shared" si="36"/>
        <v>4.1176298924994006</v>
      </c>
      <c r="F681" s="28"/>
      <c r="G681" s="28"/>
    </row>
    <row r="682" spans="1:7">
      <c r="A682" s="24">
        <v>3.2478632478631999</v>
      </c>
      <c r="B682" s="26">
        <v>4.1350555399999998</v>
      </c>
      <c r="C682" s="25">
        <f t="shared" si="35"/>
        <v>0.17692527769999999</v>
      </c>
      <c r="D682" s="27">
        <f t="shared" si="34"/>
        <v>-4.8639402501199953</v>
      </c>
      <c r="E682" s="28">
        <f t="shared" si="36"/>
        <v>4.1085587987494003</v>
      </c>
      <c r="F682" s="28"/>
      <c r="G682" s="28"/>
    </row>
    <row r="683" spans="1:7">
      <c r="A683" s="24">
        <v>3.2527472527472998</v>
      </c>
      <c r="B683" s="26">
        <v>4.0569305399999998</v>
      </c>
      <c r="C683" s="25">
        <f t="shared" si="35"/>
        <v>0.17653465269999999</v>
      </c>
      <c r="D683" s="27">
        <f t="shared" si="34"/>
        <v>-6.6781590001200044</v>
      </c>
      <c r="E683" s="28">
        <f t="shared" si="36"/>
        <v>4.0994877049994001</v>
      </c>
      <c r="F683" s="28"/>
      <c r="G683" s="28"/>
    </row>
    <row r="684" spans="1:7">
      <c r="A684" s="24">
        <v>3.2576312576312998</v>
      </c>
      <c r="B684" s="26">
        <v>3.9006805399999998</v>
      </c>
      <c r="C684" s="25">
        <f t="shared" si="35"/>
        <v>0.17575340270000001</v>
      </c>
      <c r="D684" s="27">
        <f t="shared" si="34"/>
        <v>-10.306596500119994</v>
      </c>
      <c r="E684" s="28">
        <f t="shared" si="36"/>
        <v>4.0813455174994004</v>
      </c>
      <c r="F684" s="28"/>
      <c r="G684" s="28"/>
    </row>
    <row r="685" spans="1:7">
      <c r="A685" s="24">
        <v>3.2625152625153002</v>
      </c>
      <c r="B685" s="26">
        <v>3.8225555399999998</v>
      </c>
      <c r="C685" s="25">
        <f t="shared" si="35"/>
        <v>0.1753627777</v>
      </c>
      <c r="D685" s="27">
        <f t="shared" si="34"/>
        <v>-12.120815250120003</v>
      </c>
      <c r="E685" s="28">
        <f t="shared" si="36"/>
        <v>4.0722744237494002</v>
      </c>
      <c r="F685" s="28"/>
      <c r="G685" s="28"/>
    </row>
    <row r="686" spans="1:7">
      <c r="A686" s="24">
        <v>3.2673992673993002</v>
      </c>
      <c r="B686" s="26">
        <v>3.7444305399999998</v>
      </c>
      <c r="C686" s="25">
        <f t="shared" si="35"/>
        <v>0.17497215269999999</v>
      </c>
      <c r="D686" s="27">
        <f t="shared" si="34"/>
        <v>-13.935034000119998</v>
      </c>
      <c r="E686" s="28">
        <f t="shared" si="36"/>
        <v>4.0632033299993999</v>
      </c>
      <c r="F686" s="28"/>
      <c r="G686" s="28"/>
    </row>
    <row r="687" spans="1:7">
      <c r="A687" s="24">
        <v>3.2722832722833002</v>
      </c>
      <c r="B687" s="26">
        <v>3.7444305399999998</v>
      </c>
      <c r="C687" s="25">
        <f t="shared" si="35"/>
        <v>0.17497215269999999</v>
      </c>
      <c r="D687" s="27">
        <f t="shared" si="34"/>
        <v>-13.935034000119998</v>
      </c>
      <c r="E687" s="28">
        <f t="shared" si="36"/>
        <v>4.0632033299993999</v>
      </c>
      <c r="F687" s="28"/>
      <c r="G687" s="28"/>
    </row>
    <row r="688" spans="1:7">
      <c r="A688" s="24">
        <v>3.2771672771673002</v>
      </c>
      <c r="B688" s="26">
        <v>3.5881805399999998</v>
      </c>
      <c r="C688" s="25">
        <f t="shared" si="35"/>
        <v>0.17419090270000001</v>
      </c>
      <c r="D688" s="27">
        <f t="shared" si="34"/>
        <v>-17.563471500120002</v>
      </c>
      <c r="E688" s="28">
        <f t="shared" si="36"/>
        <v>4.0450611424994003</v>
      </c>
      <c r="F688" s="28"/>
      <c r="G688" s="28"/>
    </row>
    <row r="689" spans="1:7">
      <c r="A689" s="24">
        <v>3.2820512820513001</v>
      </c>
      <c r="B689" s="26">
        <v>3.5881805399999998</v>
      </c>
      <c r="C689" s="25">
        <f t="shared" si="35"/>
        <v>0.17419090270000001</v>
      </c>
      <c r="D689" s="27">
        <f t="shared" si="34"/>
        <v>-17.563471500120002</v>
      </c>
      <c r="E689" s="28">
        <f t="shared" si="36"/>
        <v>4.0450611424994003</v>
      </c>
      <c r="F689" s="28"/>
      <c r="G689" s="28"/>
    </row>
    <row r="690" spans="1:7">
      <c r="A690" s="24">
        <v>3.2869352869353001</v>
      </c>
      <c r="B690" s="26">
        <v>3.5100555399999998</v>
      </c>
      <c r="C690" s="25">
        <f t="shared" si="35"/>
        <v>0.17380027770000001</v>
      </c>
      <c r="D690" s="27">
        <f t="shared" si="34"/>
        <v>-19.377690250119997</v>
      </c>
      <c r="E690" s="28">
        <f t="shared" si="36"/>
        <v>4.0359900487494</v>
      </c>
      <c r="F690" s="28"/>
      <c r="G690" s="28"/>
    </row>
    <row r="691" spans="1:7">
      <c r="A691" s="24">
        <v>3.2918192918193001</v>
      </c>
      <c r="B691" s="26">
        <v>3.4319305399999998</v>
      </c>
      <c r="C691" s="25">
        <f t="shared" si="35"/>
        <v>0.1734096527</v>
      </c>
      <c r="D691" s="27">
        <f t="shared" si="34"/>
        <v>-21.191909000119992</v>
      </c>
      <c r="E691" s="28">
        <f t="shared" si="36"/>
        <v>4.0269189549993998</v>
      </c>
      <c r="F691" s="28"/>
      <c r="G691" s="28"/>
    </row>
    <row r="692" spans="1:7">
      <c r="A692" s="24">
        <v>3.2967032967033001</v>
      </c>
      <c r="B692" s="26">
        <v>3.3538055399999998</v>
      </c>
      <c r="C692" s="25">
        <f t="shared" si="35"/>
        <v>0.17301902769999999</v>
      </c>
      <c r="D692" s="27">
        <f t="shared" si="34"/>
        <v>-23.006127750120001</v>
      </c>
      <c r="E692" s="28">
        <f t="shared" si="36"/>
        <v>4.0178478612494004</v>
      </c>
      <c r="F692" s="28"/>
      <c r="G692" s="28"/>
    </row>
    <row r="693" spans="1:7">
      <c r="A693" s="24">
        <v>3.3015873015873001</v>
      </c>
      <c r="B693" s="26">
        <v>3.2756805399999998</v>
      </c>
      <c r="C693" s="25">
        <f t="shared" si="35"/>
        <v>0.17262840269999999</v>
      </c>
      <c r="D693" s="27">
        <f t="shared" si="34"/>
        <v>-24.820346500119996</v>
      </c>
      <c r="E693" s="28">
        <f t="shared" si="36"/>
        <v>4.0087767674994002</v>
      </c>
      <c r="F693" s="28"/>
      <c r="G693" s="28"/>
    </row>
    <row r="694" spans="1:7">
      <c r="A694" s="24">
        <v>3.3064713064713001</v>
      </c>
      <c r="B694" s="26">
        <v>3.2756805399999998</v>
      </c>
      <c r="C694" s="25">
        <f t="shared" si="35"/>
        <v>0.17262840269999999</v>
      </c>
      <c r="D694" s="27">
        <f t="shared" si="34"/>
        <v>-24.820346500119996</v>
      </c>
      <c r="E694" s="28">
        <f t="shared" si="36"/>
        <v>4.0087767674994002</v>
      </c>
      <c r="F694" s="28"/>
      <c r="G694" s="28"/>
    </row>
    <row r="695" spans="1:7">
      <c r="A695" s="24">
        <v>3.3113553113553</v>
      </c>
      <c r="B695" s="26">
        <v>3.1975555399999998</v>
      </c>
      <c r="C695" s="25">
        <f t="shared" si="35"/>
        <v>0.17223777770000001</v>
      </c>
      <c r="D695" s="27">
        <f t="shared" si="34"/>
        <v>-26.634565250120005</v>
      </c>
      <c r="E695" s="28">
        <f t="shared" si="36"/>
        <v>3.9997056737494003</v>
      </c>
      <c r="F695" s="28"/>
      <c r="G695" s="28"/>
    </row>
    <row r="696" spans="1:7">
      <c r="A696" s="24">
        <v>3.3162393162393</v>
      </c>
      <c r="B696" s="26">
        <v>3.1975555399999998</v>
      </c>
      <c r="C696" s="25">
        <f t="shared" si="35"/>
        <v>0.17223777770000001</v>
      </c>
      <c r="D696" s="27">
        <f t="shared" si="34"/>
        <v>-26.634565250120005</v>
      </c>
      <c r="E696" s="28">
        <f t="shared" si="36"/>
        <v>3.9997056737494003</v>
      </c>
      <c r="F696" s="28"/>
      <c r="G696" s="28"/>
    </row>
    <row r="697" spans="1:7">
      <c r="A697" s="24">
        <v>3.3211233211233</v>
      </c>
      <c r="B697" s="26">
        <v>3.1194305399999998</v>
      </c>
      <c r="C697" s="25">
        <f t="shared" si="35"/>
        <v>0.17184715270000001</v>
      </c>
      <c r="D697" s="27">
        <f t="shared" si="34"/>
        <v>-28.44878400012</v>
      </c>
      <c r="E697" s="28">
        <f t="shared" si="36"/>
        <v>3.9906345799994005</v>
      </c>
      <c r="F697" s="28"/>
      <c r="G697" s="28"/>
    </row>
    <row r="698" spans="1:7">
      <c r="A698" s="24">
        <v>3.3260073260073</v>
      </c>
      <c r="B698" s="26">
        <v>3.1194305399999998</v>
      </c>
      <c r="C698" s="25">
        <f t="shared" si="35"/>
        <v>0.17184715270000001</v>
      </c>
      <c r="D698" s="27">
        <f t="shared" si="34"/>
        <v>-28.44878400012</v>
      </c>
      <c r="E698" s="28">
        <f t="shared" si="36"/>
        <v>3.9906345799994005</v>
      </c>
      <c r="F698" s="28"/>
      <c r="G698" s="28"/>
    </row>
    <row r="699" spans="1:7">
      <c r="A699" s="24">
        <v>3.3308913308913</v>
      </c>
      <c r="B699" s="26">
        <v>3.1194305399999998</v>
      </c>
      <c r="C699" s="25">
        <f t="shared" si="35"/>
        <v>0.17184715270000001</v>
      </c>
      <c r="D699" s="27">
        <f t="shared" si="34"/>
        <v>-28.44878400012</v>
      </c>
      <c r="E699" s="28">
        <f t="shared" si="36"/>
        <v>3.9906345799994005</v>
      </c>
      <c r="F699" s="28"/>
      <c r="G699" s="28"/>
    </row>
    <row r="700" spans="1:7">
      <c r="A700" s="24">
        <v>3.3357753357752999</v>
      </c>
      <c r="B700" s="26">
        <v>3.1194305399999998</v>
      </c>
      <c r="C700" s="25">
        <f t="shared" si="35"/>
        <v>0.17184715270000001</v>
      </c>
      <c r="D700" s="27">
        <f t="shared" si="34"/>
        <v>-28.44878400012</v>
      </c>
      <c r="E700" s="28">
        <f t="shared" si="36"/>
        <v>3.9906345799994005</v>
      </c>
      <c r="F700" s="28"/>
      <c r="G700" s="28"/>
    </row>
    <row r="701" spans="1:7">
      <c r="A701" s="24">
        <v>3.3406593406592999</v>
      </c>
      <c r="B701" s="26">
        <v>3.1194305399999998</v>
      </c>
      <c r="C701" s="25">
        <f t="shared" si="35"/>
        <v>0.17184715270000001</v>
      </c>
      <c r="D701" s="27">
        <f t="shared" si="34"/>
        <v>-28.44878400012</v>
      </c>
      <c r="E701" s="28">
        <f t="shared" si="36"/>
        <v>3.9906345799994005</v>
      </c>
      <c r="F701" s="28"/>
      <c r="G701" s="28"/>
    </row>
    <row r="702" spans="1:7">
      <c r="A702" s="30">
        <v>3.3455433455432999</v>
      </c>
      <c r="B702" s="31">
        <v>3.0413055399999998</v>
      </c>
      <c r="C702" s="32">
        <f t="shared" si="35"/>
        <v>0.1714565277</v>
      </c>
      <c r="D702" s="33">
        <f t="shared" si="34"/>
        <v>-30.263002750119995</v>
      </c>
      <c r="E702" s="34">
        <f t="shared" si="36"/>
        <v>3.9815634862494003</v>
      </c>
      <c r="F702" s="40"/>
      <c r="G702" s="40"/>
    </row>
    <row r="703" spans="1:7">
      <c r="A703" s="24">
        <v>3.3504273504273998</v>
      </c>
      <c r="B703" s="26">
        <v>3.1194305399999998</v>
      </c>
      <c r="C703" s="25">
        <f t="shared" si="35"/>
        <v>0.17184715270000001</v>
      </c>
      <c r="D703" s="27">
        <f t="shared" si="34"/>
        <v>-28.44878400012</v>
      </c>
      <c r="E703" s="28">
        <f t="shared" si="36"/>
        <v>3.9906345799994005</v>
      </c>
      <c r="F703" s="28"/>
      <c r="G703" s="28"/>
    </row>
    <row r="704" spans="1:7">
      <c r="A704" s="24">
        <v>3.3553113553113998</v>
      </c>
      <c r="B704" s="26">
        <v>3.0413055399999998</v>
      </c>
      <c r="C704" s="25">
        <f t="shared" si="35"/>
        <v>0.1714565277</v>
      </c>
      <c r="D704" s="27">
        <f t="shared" si="34"/>
        <v>-30.263002750119995</v>
      </c>
      <c r="E704" s="28">
        <f t="shared" si="36"/>
        <v>3.9815634862494003</v>
      </c>
      <c r="F704" s="28"/>
      <c r="G704" s="28"/>
    </row>
    <row r="705" spans="1:7">
      <c r="A705" s="24">
        <v>3.3601953601954002</v>
      </c>
      <c r="B705" s="26">
        <v>3.1194305399999998</v>
      </c>
      <c r="C705" s="25">
        <f t="shared" si="35"/>
        <v>0.17184715270000001</v>
      </c>
      <c r="D705" s="27">
        <f t="shared" si="34"/>
        <v>-28.44878400012</v>
      </c>
      <c r="E705" s="28">
        <f t="shared" si="36"/>
        <v>3.9906345799994005</v>
      </c>
      <c r="F705" s="28"/>
      <c r="G705" s="28"/>
    </row>
    <row r="706" spans="1:7">
      <c r="A706" s="24">
        <v>3.3650793650794002</v>
      </c>
      <c r="B706" s="26">
        <v>3.1194305399999998</v>
      </c>
      <c r="C706" s="25">
        <f t="shared" si="35"/>
        <v>0.17184715270000001</v>
      </c>
      <c r="D706" s="27">
        <f t="shared" si="34"/>
        <v>-28.44878400012</v>
      </c>
      <c r="E706" s="28">
        <f t="shared" si="36"/>
        <v>3.9906345799994005</v>
      </c>
      <c r="F706" s="28"/>
      <c r="G706" s="28"/>
    </row>
    <row r="707" spans="1:7">
      <c r="A707" s="24">
        <v>3.3699633699634002</v>
      </c>
      <c r="B707" s="26">
        <v>3.1194305399999998</v>
      </c>
      <c r="C707" s="25">
        <f t="shared" si="35"/>
        <v>0.17184715270000001</v>
      </c>
      <c r="D707" s="27">
        <f t="shared" si="34"/>
        <v>-28.44878400012</v>
      </c>
      <c r="E707" s="28">
        <f t="shared" si="36"/>
        <v>3.9906345799994005</v>
      </c>
      <c r="F707" s="28"/>
      <c r="G707" s="28"/>
    </row>
    <row r="708" spans="1:7">
      <c r="A708" s="24">
        <v>3.3748473748474002</v>
      </c>
      <c r="B708" s="26">
        <v>3.1194305399999998</v>
      </c>
      <c r="C708" s="25">
        <f t="shared" si="35"/>
        <v>0.17184715270000001</v>
      </c>
      <c r="D708" s="27">
        <f t="shared" si="34"/>
        <v>-28.44878400012</v>
      </c>
      <c r="E708" s="28">
        <f t="shared" si="36"/>
        <v>3.9906345799994005</v>
      </c>
      <c r="F708" s="28"/>
      <c r="G708" s="28"/>
    </row>
    <row r="709" spans="1:7">
      <c r="A709" s="24">
        <v>3.3797313797314001</v>
      </c>
      <c r="B709" s="26">
        <v>3.1975555399999998</v>
      </c>
      <c r="C709" s="25">
        <f t="shared" si="35"/>
        <v>0.17223777770000001</v>
      </c>
      <c r="D709" s="27">
        <f t="shared" si="34"/>
        <v>-26.634565250120005</v>
      </c>
      <c r="E709" s="28">
        <f t="shared" si="36"/>
        <v>3.9997056737494003</v>
      </c>
      <c r="F709" s="28"/>
      <c r="G709" s="28"/>
    </row>
    <row r="710" spans="1:7">
      <c r="A710" s="24">
        <v>3.3846153846154001</v>
      </c>
      <c r="B710" s="26">
        <v>3.2756805399999998</v>
      </c>
      <c r="C710" s="25">
        <f t="shared" si="35"/>
        <v>0.17262840269999999</v>
      </c>
      <c r="D710" s="27">
        <f t="shared" si="34"/>
        <v>-24.820346500119996</v>
      </c>
      <c r="E710" s="28">
        <f t="shared" si="36"/>
        <v>4.0087767674994002</v>
      </c>
      <c r="F710" s="28"/>
      <c r="G710" s="28"/>
    </row>
    <row r="711" spans="1:7">
      <c r="A711" s="24">
        <v>3.3894993894994001</v>
      </c>
      <c r="B711" s="26">
        <v>3.2756805399999998</v>
      </c>
      <c r="C711" s="25">
        <f t="shared" si="35"/>
        <v>0.17262840269999999</v>
      </c>
      <c r="D711" s="27">
        <f t="shared" si="34"/>
        <v>-24.820346500119996</v>
      </c>
      <c r="E711" s="28">
        <f t="shared" si="36"/>
        <v>4.0087767674994002</v>
      </c>
      <c r="F711" s="28"/>
      <c r="G711" s="28"/>
    </row>
    <row r="712" spans="1:7">
      <c r="A712" s="24">
        <v>3.3943833943834001</v>
      </c>
      <c r="B712" s="26">
        <v>3.3538055399999998</v>
      </c>
      <c r="C712" s="25">
        <f t="shared" si="35"/>
        <v>0.17301902769999999</v>
      </c>
      <c r="D712" s="27">
        <f t="shared" si="34"/>
        <v>-23.006127750120001</v>
      </c>
      <c r="E712" s="28">
        <f t="shared" si="36"/>
        <v>4.0178478612494004</v>
      </c>
      <c r="F712" s="28"/>
      <c r="G712" s="28"/>
    </row>
    <row r="713" spans="1:7">
      <c r="A713" s="24">
        <v>3.3992673992674001</v>
      </c>
      <c r="B713" s="26">
        <v>3.3538055399999998</v>
      </c>
      <c r="C713" s="25">
        <f t="shared" si="35"/>
        <v>0.17301902769999999</v>
      </c>
      <c r="D713" s="27">
        <f t="shared" si="34"/>
        <v>-23.006127750120001</v>
      </c>
      <c r="E713" s="28">
        <f t="shared" si="36"/>
        <v>4.0178478612494004</v>
      </c>
      <c r="F713" s="28"/>
      <c r="G713" s="28"/>
    </row>
    <row r="714" spans="1:7">
      <c r="A714" s="24">
        <v>3.4041514041514001</v>
      </c>
      <c r="B714" s="26">
        <v>3.4319305399999998</v>
      </c>
      <c r="C714" s="25">
        <f t="shared" si="35"/>
        <v>0.1734096527</v>
      </c>
      <c r="D714" s="27">
        <f t="shared" si="34"/>
        <v>-21.191909000119992</v>
      </c>
      <c r="E714" s="28">
        <f t="shared" si="36"/>
        <v>4.0269189549993998</v>
      </c>
      <c r="F714" s="28"/>
      <c r="G714" s="28"/>
    </row>
    <row r="715" spans="1:7">
      <c r="A715" s="24">
        <v>3.4090354090354</v>
      </c>
      <c r="B715" s="26">
        <v>3.5100555399999998</v>
      </c>
      <c r="C715" s="25">
        <f t="shared" si="35"/>
        <v>0.17380027770000001</v>
      </c>
      <c r="D715" s="27">
        <f t="shared" si="34"/>
        <v>-19.377690250119997</v>
      </c>
      <c r="E715" s="28">
        <f t="shared" si="36"/>
        <v>4.0359900487494</v>
      </c>
      <c r="F715" s="28"/>
      <c r="G715" s="28"/>
    </row>
    <row r="716" spans="1:7">
      <c r="A716" s="24">
        <v>3.4139194139194</v>
      </c>
      <c r="B716" s="26">
        <v>3.5100555399999998</v>
      </c>
      <c r="C716" s="25">
        <f t="shared" si="35"/>
        <v>0.17380027770000001</v>
      </c>
      <c r="D716" s="27">
        <f t="shared" si="34"/>
        <v>-19.377690250119997</v>
      </c>
      <c r="E716" s="28">
        <f t="shared" si="36"/>
        <v>4.0359900487494</v>
      </c>
      <c r="F716" s="28"/>
      <c r="G716" s="28"/>
    </row>
    <row r="717" spans="1:7">
      <c r="A717" s="24">
        <v>3.4188034188034</v>
      </c>
      <c r="B717" s="26">
        <v>3.5881805399999998</v>
      </c>
      <c r="C717" s="25">
        <f t="shared" si="35"/>
        <v>0.17419090270000001</v>
      </c>
      <c r="D717" s="27">
        <f t="shared" si="34"/>
        <v>-17.563471500120002</v>
      </c>
      <c r="E717" s="28">
        <f t="shared" si="36"/>
        <v>4.0450611424994003</v>
      </c>
      <c r="F717" s="28"/>
      <c r="G717" s="28"/>
    </row>
    <row r="718" spans="1:7">
      <c r="A718" s="24">
        <v>3.4236874236874</v>
      </c>
      <c r="B718" s="26">
        <v>3.6663055399999998</v>
      </c>
      <c r="C718" s="25">
        <f t="shared" si="35"/>
        <v>0.17458152769999999</v>
      </c>
      <c r="D718" s="27">
        <f t="shared" si="34"/>
        <v>-15.749252750119993</v>
      </c>
      <c r="E718" s="28">
        <f t="shared" si="36"/>
        <v>4.0541322362493997</v>
      </c>
      <c r="F718" s="28"/>
      <c r="G718" s="28"/>
    </row>
    <row r="719" spans="1:7">
      <c r="A719" s="24">
        <v>3.4285714285714</v>
      </c>
      <c r="B719" s="26">
        <v>3.7444305399999998</v>
      </c>
      <c r="C719" s="25">
        <f t="shared" si="35"/>
        <v>0.17497215269999999</v>
      </c>
      <c r="D719" s="27">
        <f t="shared" si="34"/>
        <v>-13.935034000119998</v>
      </c>
      <c r="E719" s="28">
        <f t="shared" si="36"/>
        <v>4.0632033299993999</v>
      </c>
      <c r="F719" s="28"/>
      <c r="G719" s="28"/>
    </row>
    <row r="720" spans="1:7">
      <c r="A720" s="24">
        <v>3.4334554334553999</v>
      </c>
      <c r="B720" s="26">
        <v>3.8225555399999998</v>
      </c>
      <c r="C720" s="25">
        <f t="shared" si="35"/>
        <v>0.1753627777</v>
      </c>
      <c r="D720" s="27">
        <f t="shared" si="34"/>
        <v>-12.120815250120003</v>
      </c>
      <c r="E720" s="28">
        <f t="shared" si="36"/>
        <v>4.0722744237494002</v>
      </c>
      <c r="F720" s="28"/>
      <c r="G720" s="28"/>
    </row>
    <row r="721" spans="1:7">
      <c r="A721" s="24">
        <v>3.4383394383393999</v>
      </c>
      <c r="B721" s="26">
        <v>3.9006805399999998</v>
      </c>
      <c r="C721" s="25">
        <f t="shared" si="35"/>
        <v>0.17575340270000001</v>
      </c>
      <c r="D721" s="27">
        <f t="shared" ref="D721:D784" si="37">23.222*B721+1.3118-$D$6</f>
        <v>-10.306596500119994</v>
      </c>
      <c r="E721" s="28">
        <f t="shared" si="36"/>
        <v>4.0813455174994004</v>
      </c>
      <c r="F721" s="28"/>
      <c r="G721" s="28"/>
    </row>
    <row r="722" spans="1:7">
      <c r="A722" s="24">
        <v>3.4432234432233999</v>
      </c>
      <c r="B722" s="26">
        <v>3.9788055399999998</v>
      </c>
      <c r="C722" s="25">
        <f t="shared" ref="C722:C785" si="38">0.005*B722+2*0.078125</f>
        <v>0.17614402770000001</v>
      </c>
      <c r="D722" s="27">
        <f t="shared" si="37"/>
        <v>-8.4923777501199993</v>
      </c>
      <c r="E722" s="28">
        <f t="shared" ref="E722:E785" si="39">23.222*C722</f>
        <v>4.0904166112494007</v>
      </c>
      <c r="F722" s="28"/>
      <c r="G722" s="28"/>
    </row>
    <row r="723" spans="1:7">
      <c r="A723" s="24">
        <v>3.4481074481073999</v>
      </c>
      <c r="B723" s="26">
        <v>4.0569305399999998</v>
      </c>
      <c r="C723" s="25">
        <f t="shared" si="38"/>
        <v>0.17653465269999999</v>
      </c>
      <c r="D723" s="27">
        <f t="shared" si="37"/>
        <v>-6.6781590001200044</v>
      </c>
      <c r="E723" s="28">
        <f t="shared" si="39"/>
        <v>4.0994877049994001</v>
      </c>
      <c r="F723" s="28"/>
      <c r="G723" s="28"/>
    </row>
    <row r="724" spans="1:7">
      <c r="A724" s="24">
        <v>3.4529914529914998</v>
      </c>
      <c r="B724" s="26">
        <v>4.1350555399999998</v>
      </c>
      <c r="C724" s="25">
        <f t="shared" si="38"/>
        <v>0.17692527769999999</v>
      </c>
      <c r="D724" s="27">
        <f t="shared" si="37"/>
        <v>-4.8639402501199953</v>
      </c>
      <c r="E724" s="28">
        <f t="shared" si="39"/>
        <v>4.1085587987494003</v>
      </c>
      <c r="F724" s="28"/>
      <c r="G724" s="28"/>
    </row>
    <row r="725" spans="1:7">
      <c r="A725" s="24">
        <v>3.4578754578755002</v>
      </c>
      <c r="B725" s="26">
        <v>4.2131805399999998</v>
      </c>
      <c r="C725" s="25">
        <f t="shared" si="38"/>
        <v>0.1773159027</v>
      </c>
      <c r="D725" s="27">
        <f t="shared" si="37"/>
        <v>-3.0497215001200004</v>
      </c>
      <c r="E725" s="28">
        <f t="shared" si="39"/>
        <v>4.1176298924994006</v>
      </c>
      <c r="F725" s="28"/>
      <c r="G725" s="28"/>
    </row>
    <row r="726" spans="1:7">
      <c r="A726" s="24">
        <v>3.4627594627595002</v>
      </c>
      <c r="B726" s="26">
        <v>4.2913055399999998</v>
      </c>
      <c r="C726" s="25">
        <f t="shared" si="38"/>
        <v>0.17770652770000001</v>
      </c>
      <c r="D726" s="27">
        <f t="shared" si="37"/>
        <v>-1.2355027501199913</v>
      </c>
      <c r="E726" s="28">
        <f t="shared" si="39"/>
        <v>4.1267009862494</v>
      </c>
      <c r="F726" s="28"/>
      <c r="G726" s="28"/>
    </row>
    <row r="727" spans="1:7">
      <c r="A727" s="24">
        <v>3.4676434676435002</v>
      </c>
      <c r="B727" s="26">
        <v>4.3694305399999998</v>
      </c>
      <c r="C727" s="25">
        <f t="shared" si="38"/>
        <v>0.17809715270000001</v>
      </c>
      <c r="D727" s="27">
        <f t="shared" si="37"/>
        <v>0.57871599988000355</v>
      </c>
      <c r="E727" s="28">
        <f t="shared" si="39"/>
        <v>4.1357720799994002</v>
      </c>
      <c r="F727" s="28"/>
      <c r="G727" s="28"/>
    </row>
    <row r="728" spans="1:7">
      <c r="A728" s="24">
        <v>3.4725274725275002</v>
      </c>
      <c r="B728" s="26">
        <v>4.4475555399999998</v>
      </c>
      <c r="C728" s="25">
        <f t="shared" si="38"/>
        <v>0.17848777769999999</v>
      </c>
      <c r="D728" s="27">
        <f t="shared" si="37"/>
        <v>2.3929347498799984</v>
      </c>
      <c r="E728" s="28">
        <f t="shared" si="39"/>
        <v>4.1448431737493996</v>
      </c>
      <c r="F728" s="28"/>
      <c r="G728" s="28"/>
    </row>
    <row r="729" spans="1:7">
      <c r="A729" s="24">
        <v>3.4774114774115001</v>
      </c>
      <c r="B729" s="26">
        <v>4.5256805399999998</v>
      </c>
      <c r="C729" s="25">
        <f t="shared" si="38"/>
        <v>0.17887840269999999</v>
      </c>
      <c r="D729" s="27">
        <f t="shared" si="37"/>
        <v>4.2071534998800075</v>
      </c>
      <c r="E729" s="28">
        <f t="shared" si="39"/>
        <v>4.1539142674993998</v>
      </c>
      <c r="F729" s="28"/>
      <c r="G729" s="28"/>
    </row>
    <row r="730" spans="1:7">
      <c r="A730" s="24">
        <v>3.4822954822955001</v>
      </c>
      <c r="B730" s="26">
        <v>4.6038055399999998</v>
      </c>
      <c r="C730" s="25">
        <f t="shared" si="38"/>
        <v>0.1792690277</v>
      </c>
      <c r="D730" s="27">
        <f t="shared" si="37"/>
        <v>6.0213722498800024</v>
      </c>
      <c r="E730" s="28">
        <f t="shared" si="39"/>
        <v>4.1629853612494001</v>
      </c>
      <c r="F730" s="28"/>
      <c r="G730" s="28"/>
    </row>
    <row r="731" spans="1:7">
      <c r="A731" s="24">
        <v>3.4871794871795001</v>
      </c>
      <c r="B731" s="26">
        <v>4.6819305399999998</v>
      </c>
      <c r="C731" s="25">
        <f t="shared" si="38"/>
        <v>0.17965965270000001</v>
      </c>
      <c r="D731" s="27">
        <f t="shared" si="37"/>
        <v>7.8355909998799973</v>
      </c>
      <c r="E731" s="28">
        <f t="shared" si="39"/>
        <v>4.1720564549994004</v>
      </c>
      <c r="F731" s="28"/>
      <c r="G731" s="28"/>
    </row>
    <row r="732" spans="1:7">
      <c r="A732" s="24">
        <v>3.4920634920635001</v>
      </c>
      <c r="B732" s="26">
        <v>4.7600555399999998</v>
      </c>
      <c r="C732" s="25">
        <f t="shared" si="38"/>
        <v>0.18005027770000001</v>
      </c>
      <c r="D732" s="27">
        <f t="shared" si="37"/>
        <v>9.6498097498800064</v>
      </c>
      <c r="E732" s="28">
        <f t="shared" si="39"/>
        <v>4.1811275487494006</v>
      </c>
      <c r="F732" s="28"/>
      <c r="G732" s="28"/>
    </row>
    <row r="733" spans="1:7">
      <c r="A733" s="24">
        <v>3.4969474969475001</v>
      </c>
      <c r="B733" s="26">
        <v>4.8381805399999998</v>
      </c>
      <c r="C733" s="25">
        <f t="shared" si="38"/>
        <v>0.18044090269999999</v>
      </c>
      <c r="D733" s="27">
        <f t="shared" si="37"/>
        <v>11.464028499880001</v>
      </c>
      <c r="E733" s="28">
        <f t="shared" si="39"/>
        <v>4.1901986424994</v>
      </c>
      <c r="F733" s="28"/>
      <c r="G733" s="28"/>
    </row>
    <row r="734" spans="1:7">
      <c r="A734" s="24">
        <v>3.5018315018315</v>
      </c>
      <c r="B734" s="26">
        <v>4.9163055399999998</v>
      </c>
      <c r="C734" s="25">
        <f t="shared" si="38"/>
        <v>0.18083152769999999</v>
      </c>
      <c r="D734" s="27">
        <f t="shared" si="37"/>
        <v>13.278247249879996</v>
      </c>
      <c r="E734" s="28">
        <f t="shared" si="39"/>
        <v>4.1992697362494003</v>
      </c>
      <c r="F734" s="28"/>
      <c r="G734" s="28"/>
    </row>
    <row r="735" spans="1:7">
      <c r="A735" s="24">
        <v>3.5067155067155</v>
      </c>
      <c r="B735" s="26">
        <v>4.9944305399999998</v>
      </c>
      <c r="C735" s="25">
        <f t="shared" si="38"/>
        <v>0.1812221527</v>
      </c>
      <c r="D735" s="27">
        <f t="shared" si="37"/>
        <v>15.092465999880005</v>
      </c>
      <c r="E735" s="28">
        <f t="shared" si="39"/>
        <v>4.2083408299994005</v>
      </c>
      <c r="F735" s="28"/>
      <c r="G735" s="28"/>
    </row>
    <row r="736" spans="1:7">
      <c r="A736" s="24">
        <v>3.5115995115995</v>
      </c>
      <c r="B736" s="26">
        <v>5.0725555399999998</v>
      </c>
      <c r="C736" s="25">
        <f t="shared" si="38"/>
        <v>0.18161277770000001</v>
      </c>
      <c r="D736" s="27">
        <f t="shared" si="37"/>
        <v>16.90668474988</v>
      </c>
      <c r="E736" s="28">
        <f t="shared" si="39"/>
        <v>4.2174119237494008</v>
      </c>
      <c r="F736" s="28"/>
      <c r="G736" s="28"/>
    </row>
    <row r="737" spans="1:7">
      <c r="A737" s="24">
        <v>3.5164835164835</v>
      </c>
      <c r="B737" s="26">
        <v>5.1506805399999998</v>
      </c>
      <c r="C737" s="25">
        <f t="shared" si="38"/>
        <v>0.18200340270000001</v>
      </c>
      <c r="D737" s="27">
        <f t="shared" si="37"/>
        <v>18.720903499880009</v>
      </c>
      <c r="E737" s="28">
        <f t="shared" si="39"/>
        <v>4.2264830174994001</v>
      </c>
      <c r="F737" s="28"/>
      <c r="G737" s="28"/>
    </row>
    <row r="738" spans="1:7">
      <c r="A738" s="24">
        <v>3.5213675213675</v>
      </c>
      <c r="B738" s="26">
        <v>5.1506805399999998</v>
      </c>
      <c r="C738" s="25">
        <f t="shared" si="38"/>
        <v>0.18200340270000001</v>
      </c>
      <c r="D738" s="27">
        <f t="shared" si="37"/>
        <v>18.720903499880009</v>
      </c>
      <c r="E738" s="28">
        <f t="shared" si="39"/>
        <v>4.2264830174994001</v>
      </c>
      <c r="F738" s="28"/>
      <c r="G738" s="28"/>
    </row>
    <row r="739" spans="1:7">
      <c r="A739" s="24">
        <v>3.5262515262515</v>
      </c>
      <c r="B739" s="26">
        <v>5.2288055399999998</v>
      </c>
      <c r="C739" s="25">
        <f t="shared" si="38"/>
        <v>0.18239402769999999</v>
      </c>
      <c r="D739" s="27">
        <f t="shared" si="37"/>
        <v>20.535122249880004</v>
      </c>
      <c r="E739" s="28">
        <f t="shared" si="39"/>
        <v>4.2355541112494004</v>
      </c>
      <c r="F739" s="28"/>
      <c r="G739" s="28"/>
    </row>
    <row r="740" spans="1:7">
      <c r="A740" s="24">
        <v>3.5311355311354999</v>
      </c>
      <c r="B740" s="26">
        <v>5.3069305399999998</v>
      </c>
      <c r="C740" s="25">
        <f t="shared" si="38"/>
        <v>0.18278465269999999</v>
      </c>
      <c r="D740" s="27">
        <f t="shared" si="37"/>
        <v>22.349340999879999</v>
      </c>
      <c r="E740" s="28">
        <f t="shared" si="39"/>
        <v>4.2446252049993998</v>
      </c>
      <c r="F740" s="28"/>
      <c r="G740" s="28"/>
    </row>
    <row r="741" spans="1:7">
      <c r="A741" s="24">
        <v>3.5360195360194999</v>
      </c>
      <c r="B741" s="26">
        <v>5.3069305399999998</v>
      </c>
      <c r="C741" s="25">
        <f t="shared" si="38"/>
        <v>0.18278465269999999</v>
      </c>
      <c r="D741" s="27">
        <f t="shared" si="37"/>
        <v>22.349340999879999</v>
      </c>
      <c r="E741" s="28">
        <f t="shared" si="39"/>
        <v>4.2446252049993998</v>
      </c>
      <c r="F741" s="28"/>
      <c r="G741" s="28"/>
    </row>
    <row r="742" spans="1:7">
      <c r="A742" s="24">
        <v>3.5409035409034999</v>
      </c>
      <c r="B742" s="26">
        <v>5.3850555399999998</v>
      </c>
      <c r="C742" s="25">
        <f t="shared" si="38"/>
        <v>0.1831752777</v>
      </c>
      <c r="D742" s="27">
        <f t="shared" si="37"/>
        <v>24.163559749880008</v>
      </c>
      <c r="E742" s="28">
        <f t="shared" si="39"/>
        <v>4.2536962987494</v>
      </c>
      <c r="F742" s="28"/>
      <c r="G742" s="28"/>
    </row>
    <row r="743" spans="1:7">
      <c r="A743" s="24">
        <v>3.5457875457874999</v>
      </c>
      <c r="B743" s="26">
        <v>5.3850555399999998</v>
      </c>
      <c r="C743" s="25">
        <f t="shared" si="38"/>
        <v>0.1831752777</v>
      </c>
      <c r="D743" s="27">
        <f t="shared" si="37"/>
        <v>24.163559749880008</v>
      </c>
      <c r="E743" s="28">
        <f t="shared" si="39"/>
        <v>4.2536962987494</v>
      </c>
      <c r="F743" s="28"/>
      <c r="G743" s="28"/>
    </row>
    <row r="744" spans="1:7">
      <c r="A744" s="24">
        <v>3.5506715506715998</v>
      </c>
      <c r="B744" s="26">
        <v>5.4631805399999998</v>
      </c>
      <c r="C744" s="25">
        <f t="shared" si="38"/>
        <v>0.18356590270000001</v>
      </c>
      <c r="D744" s="27">
        <f t="shared" si="37"/>
        <v>25.977778499879989</v>
      </c>
      <c r="E744" s="28">
        <f t="shared" si="39"/>
        <v>4.2627673924994003</v>
      </c>
      <c r="F744" s="28"/>
      <c r="G744" s="28"/>
    </row>
    <row r="745" spans="1:7">
      <c r="A745" s="24">
        <v>3.5555555555556002</v>
      </c>
      <c r="B745" s="26">
        <v>5.5413055399999998</v>
      </c>
      <c r="C745" s="25">
        <f t="shared" si="38"/>
        <v>0.18395652770000001</v>
      </c>
      <c r="D745" s="27">
        <f t="shared" si="37"/>
        <v>27.791997249879998</v>
      </c>
      <c r="E745" s="28">
        <f t="shared" si="39"/>
        <v>4.2718384862494005</v>
      </c>
      <c r="F745" s="28"/>
      <c r="G745" s="28"/>
    </row>
    <row r="746" spans="1:7">
      <c r="A746" s="24">
        <v>3.5604395604396002</v>
      </c>
      <c r="B746" s="26">
        <v>5.5413055399999998</v>
      </c>
      <c r="C746" s="25">
        <f t="shared" si="38"/>
        <v>0.18395652770000001</v>
      </c>
      <c r="D746" s="27">
        <f t="shared" si="37"/>
        <v>27.791997249879998</v>
      </c>
      <c r="E746" s="28">
        <f t="shared" si="39"/>
        <v>4.2718384862494005</v>
      </c>
      <c r="F746" s="28"/>
      <c r="G746" s="28"/>
    </row>
    <row r="747" spans="1:7">
      <c r="A747" s="24">
        <v>3.5653235653236002</v>
      </c>
      <c r="B747" s="26">
        <v>5.6194305399999998</v>
      </c>
      <c r="C747" s="25">
        <f t="shared" si="38"/>
        <v>0.18434715269999999</v>
      </c>
      <c r="D747" s="27">
        <f t="shared" si="37"/>
        <v>29.606215999880007</v>
      </c>
      <c r="E747" s="28">
        <f t="shared" si="39"/>
        <v>4.2809095799993999</v>
      </c>
      <c r="F747" s="28"/>
      <c r="G747" s="28"/>
    </row>
    <row r="748" spans="1:7">
      <c r="A748" s="24">
        <v>3.5702075702076002</v>
      </c>
      <c r="B748" s="26">
        <v>5.6194305399999998</v>
      </c>
      <c r="C748" s="25">
        <f t="shared" si="38"/>
        <v>0.18434715269999999</v>
      </c>
      <c r="D748" s="27">
        <f t="shared" si="37"/>
        <v>29.606215999880007</v>
      </c>
      <c r="E748" s="28">
        <f t="shared" si="39"/>
        <v>4.2809095799993999</v>
      </c>
      <c r="F748" s="28"/>
      <c r="G748" s="28"/>
    </row>
    <row r="749" spans="1:7">
      <c r="A749" s="24">
        <v>3.5750915750916001</v>
      </c>
      <c r="B749" s="26">
        <v>5.6194305399999998</v>
      </c>
      <c r="C749" s="25">
        <f t="shared" si="38"/>
        <v>0.18434715269999999</v>
      </c>
      <c r="D749" s="27">
        <f t="shared" si="37"/>
        <v>29.606215999880007</v>
      </c>
      <c r="E749" s="28">
        <f t="shared" si="39"/>
        <v>4.2809095799993999</v>
      </c>
      <c r="F749" s="28"/>
      <c r="G749" s="28"/>
    </row>
    <row r="750" spans="1:7">
      <c r="A750" s="30">
        <v>3.5799755799756001</v>
      </c>
      <c r="B750" s="31">
        <v>5.6194305399999998</v>
      </c>
      <c r="C750" s="32">
        <f t="shared" si="38"/>
        <v>0.18434715269999999</v>
      </c>
      <c r="D750" s="33">
        <f t="shared" si="37"/>
        <v>29.606215999880007</v>
      </c>
      <c r="E750" s="34">
        <f t="shared" si="39"/>
        <v>4.2809095799993999</v>
      </c>
      <c r="F750" s="40"/>
      <c r="G750" s="40"/>
    </row>
    <row r="751" spans="1:7">
      <c r="A751" s="24">
        <v>3.5848595848596001</v>
      </c>
      <c r="B751" s="26">
        <v>5.6194305399999998</v>
      </c>
      <c r="C751" s="25">
        <f t="shared" si="38"/>
        <v>0.18434715269999999</v>
      </c>
      <c r="D751" s="27">
        <f t="shared" si="37"/>
        <v>29.606215999880007</v>
      </c>
      <c r="E751" s="28">
        <f t="shared" si="39"/>
        <v>4.2809095799993999</v>
      </c>
      <c r="F751" s="28"/>
      <c r="G751" s="28"/>
    </row>
    <row r="752" spans="1:7">
      <c r="A752" s="24">
        <v>3.5897435897436001</v>
      </c>
      <c r="B752" s="26">
        <v>5.6194305399999998</v>
      </c>
      <c r="C752" s="25">
        <f t="shared" si="38"/>
        <v>0.18434715269999999</v>
      </c>
      <c r="D752" s="27">
        <f t="shared" si="37"/>
        <v>29.606215999880007</v>
      </c>
      <c r="E752" s="28">
        <f t="shared" si="39"/>
        <v>4.2809095799993999</v>
      </c>
      <c r="F752" s="28"/>
      <c r="G752" s="28"/>
    </row>
    <row r="753" spans="1:7">
      <c r="A753" s="24">
        <v>3.5946275946276001</v>
      </c>
      <c r="B753" s="26">
        <v>5.6194305399999998</v>
      </c>
      <c r="C753" s="25">
        <f t="shared" si="38"/>
        <v>0.18434715269999999</v>
      </c>
      <c r="D753" s="27">
        <f t="shared" si="37"/>
        <v>29.606215999880007</v>
      </c>
      <c r="E753" s="28">
        <f t="shared" si="39"/>
        <v>4.2809095799993999</v>
      </c>
      <c r="F753" s="28"/>
      <c r="G753" s="28"/>
    </row>
    <row r="754" spans="1:7">
      <c r="A754" s="24">
        <v>3.5995115995116</v>
      </c>
      <c r="B754" s="26">
        <v>5.5413055399999998</v>
      </c>
      <c r="C754" s="25">
        <f t="shared" si="38"/>
        <v>0.18395652770000001</v>
      </c>
      <c r="D754" s="27">
        <f t="shared" si="37"/>
        <v>27.791997249879998</v>
      </c>
      <c r="E754" s="28">
        <f t="shared" si="39"/>
        <v>4.2718384862494005</v>
      </c>
      <c r="F754" s="28"/>
      <c r="G754" s="28"/>
    </row>
    <row r="755" spans="1:7">
      <c r="A755" s="24">
        <v>3.6043956043956</v>
      </c>
      <c r="B755" s="26">
        <v>5.5413055399999998</v>
      </c>
      <c r="C755" s="25">
        <f t="shared" si="38"/>
        <v>0.18395652770000001</v>
      </c>
      <c r="D755" s="27">
        <f t="shared" si="37"/>
        <v>27.791997249879998</v>
      </c>
      <c r="E755" s="28">
        <f t="shared" si="39"/>
        <v>4.2718384862494005</v>
      </c>
      <c r="F755" s="28"/>
      <c r="G755" s="28"/>
    </row>
    <row r="756" spans="1:7">
      <c r="A756" s="24">
        <v>3.6092796092796</v>
      </c>
      <c r="B756" s="26">
        <v>5.5413055399999998</v>
      </c>
      <c r="C756" s="25">
        <f t="shared" si="38"/>
        <v>0.18395652770000001</v>
      </c>
      <c r="D756" s="27">
        <f t="shared" si="37"/>
        <v>27.791997249879998</v>
      </c>
      <c r="E756" s="28">
        <f t="shared" si="39"/>
        <v>4.2718384862494005</v>
      </c>
      <c r="F756" s="28"/>
      <c r="G756" s="28"/>
    </row>
    <row r="757" spans="1:7">
      <c r="A757" s="24">
        <v>3.6141636141636</v>
      </c>
      <c r="B757" s="26">
        <v>5.4631805399999998</v>
      </c>
      <c r="C757" s="25">
        <f t="shared" si="38"/>
        <v>0.18356590270000001</v>
      </c>
      <c r="D757" s="27">
        <f t="shared" si="37"/>
        <v>25.977778499879989</v>
      </c>
      <c r="E757" s="28">
        <f t="shared" si="39"/>
        <v>4.2627673924994003</v>
      </c>
      <c r="F757" s="28"/>
      <c r="G757" s="28"/>
    </row>
    <row r="758" spans="1:7">
      <c r="A758" s="24">
        <v>3.6190476190476</v>
      </c>
      <c r="B758" s="26">
        <v>5.4631805399999998</v>
      </c>
      <c r="C758" s="25">
        <f t="shared" si="38"/>
        <v>0.18356590270000001</v>
      </c>
      <c r="D758" s="27">
        <f t="shared" si="37"/>
        <v>25.977778499879989</v>
      </c>
      <c r="E758" s="28">
        <f t="shared" si="39"/>
        <v>4.2627673924994003</v>
      </c>
      <c r="F758" s="28"/>
      <c r="G758" s="28"/>
    </row>
    <row r="759" spans="1:7">
      <c r="A759" s="24">
        <v>3.6239316239316</v>
      </c>
      <c r="B759" s="26">
        <v>5.4631805399999998</v>
      </c>
      <c r="C759" s="25">
        <f t="shared" si="38"/>
        <v>0.18356590270000001</v>
      </c>
      <c r="D759" s="27">
        <f t="shared" si="37"/>
        <v>25.977778499879989</v>
      </c>
      <c r="E759" s="28">
        <f t="shared" si="39"/>
        <v>4.2627673924994003</v>
      </c>
      <c r="F759" s="28"/>
      <c r="G759" s="28"/>
    </row>
    <row r="760" spans="1:7">
      <c r="A760" s="24">
        <v>3.6288156288155999</v>
      </c>
      <c r="B760" s="26">
        <v>5.3850555399999998</v>
      </c>
      <c r="C760" s="25">
        <f t="shared" si="38"/>
        <v>0.1831752777</v>
      </c>
      <c r="D760" s="27">
        <f t="shared" si="37"/>
        <v>24.163559749880008</v>
      </c>
      <c r="E760" s="28">
        <f t="shared" si="39"/>
        <v>4.2536962987494</v>
      </c>
      <c r="F760" s="28"/>
      <c r="G760" s="28"/>
    </row>
    <row r="761" spans="1:7">
      <c r="A761" s="24">
        <v>3.6336996336995999</v>
      </c>
      <c r="B761" s="26">
        <v>5.3069305399999998</v>
      </c>
      <c r="C761" s="25">
        <f t="shared" si="38"/>
        <v>0.18278465269999999</v>
      </c>
      <c r="D761" s="27">
        <f t="shared" si="37"/>
        <v>22.349340999879999</v>
      </c>
      <c r="E761" s="28">
        <f t="shared" si="39"/>
        <v>4.2446252049993998</v>
      </c>
      <c r="F761" s="28"/>
      <c r="G761" s="28"/>
    </row>
    <row r="762" spans="1:7">
      <c r="A762" s="24">
        <v>3.6385836385835999</v>
      </c>
      <c r="B762" s="26">
        <v>5.2288055399999998</v>
      </c>
      <c r="C762" s="25">
        <f t="shared" si="38"/>
        <v>0.18239402769999999</v>
      </c>
      <c r="D762" s="27">
        <f t="shared" si="37"/>
        <v>20.535122249880004</v>
      </c>
      <c r="E762" s="28">
        <f t="shared" si="39"/>
        <v>4.2355541112494004</v>
      </c>
      <c r="F762" s="28"/>
      <c r="G762" s="28"/>
    </row>
    <row r="763" spans="1:7">
      <c r="A763" s="24">
        <v>3.6434676434675999</v>
      </c>
      <c r="B763" s="26">
        <v>5.2288055399999998</v>
      </c>
      <c r="C763" s="25">
        <f t="shared" si="38"/>
        <v>0.18239402769999999</v>
      </c>
      <c r="D763" s="27">
        <f t="shared" si="37"/>
        <v>20.535122249880004</v>
      </c>
      <c r="E763" s="28">
        <f t="shared" si="39"/>
        <v>4.2355541112494004</v>
      </c>
      <c r="F763" s="28"/>
      <c r="G763" s="28"/>
    </row>
    <row r="764" spans="1:7">
      <c r="A764" s="24">
        <v>3.6483516483515999</v>
      </c>
      <c r="B764" s="26">
        <v>5.1506805399999998</v>
      </c>
      <c r="C764" s="25">
        <f t="shared" si="38"/>
        <v>0.18200340270000001</v>
      </c>
      <c r="D764" s="27">
        <f t="shared" si="37"/>
        <v>18.720903499880009</v>
      </c>
      <c r="E764" s="28">
        <f t="shared" si="39"/>
        <v>4.2264830174994001</v>
      </c>
      <c r="F764" s="28"/>
      <c r="G764" s="28"/>
    </row>
    <row r="765" spans="1:7">
      <c r="A765" s="24">
        <v>3.6532356532357002</v>
      </c>
      <c r="B765" s="26">
        <v>5.0725555399999998</v>
      </c>
      <c r="C765" s="25">
        <f t="shared" si="38"/>
        <v>0.18161277770000001</v>
      </c>
      <c r="D765" s="27">
        <f t="shared" si="37"/>
        <v>16.90668474988</v>
      </c>
      <c r="E765" s="28">
        <f t="shared" si="39"/>
        <v>4.2174119237494008</v>
      </c>
      <c r="F765" s="28"/>
      <c r="G765" s="28"/>
    </row>
    <row r="766" spans="1:7">
      <c r="A766" s="24">
        <v>3.6581196581197002</v>
      </c>
      <c r="B766" s="26">
        <v>4.9944305399999998</v>
      </c>
      <c r="C766" s="25">
        <f t="shared" si="38"/>
        <v>0.1812221527</v>
      </c>
      <c r="D766" s="27">
        <f t="shared" si="37"/>
        <v>15.092465999880005</v>
      </c>
      <c r="E766" s="28">
        <f t="shared" si="39"/>
        <v>4.2083408299994005</v>
      </c>
      <c r="F766" s="28"/>
      <c r="G766" s="28"/>
    </row>
    <row r="767" spans="1:7">
      <c r="A767" s="24">
        <v>3.6630036630037002</v>
      </c>
      <c r="B767" s="26">
        <v>4.9163055399999998</v>
      </c>
      <c r="C767" s="25">
        <f t="shared" si="38"/>
        <v>0.18083152769999999</v>
      </c>
      <c r="D767" s="27">
        <f t="shared" si="37"/>
        <v>13.278247249879996</v>
      </c>
      <c r="E767" s="28">
        <f t="shared" si="39"/>
        <v>4.1992697362494003</v>
      </c>
      <c r="F767" s="28"/>
      <c r="G767" s="28"/>
    </row>
    <row r="768" spans="1:7">
      <c r="A768" s="24">
        <v>3.6678876678877002</v>
      </c>
      <c r="B768" s="26">
        <v>4.9163055399999998</v>
      </c>
      <c r="C768" s="25">
        <f t="shared" si="38"/>
        <v>0.18083152769999999</v>
      </c>
      <c r="D768" s="27">
        <f t="shared" si="37"/>
        <v>13.278247249879996</v>
      </c>
      <c r="E768" s="28">
        <f t="shared" si="39"/>
        <v>4.1992697362494003</v>
      </c>
      <c r="F768" s="28"/>
      <c r="G768" s="28"/>
    </row>
    <row r="769" spans="1:7">
      <c r="A769" s="24">
        <v>3.6727716727717001</v>
      </c>
      <c r="B769" s="26">
        <v>4.8381805399999998</v>
      </c>
      <c r="C769" s="25">
        <f t="shared" si="38"/>
        <v>0.18044090269999999</v>
      </c>
      <c r="D769" s="27">
        <f t="shared" si="37"/>
        <v>11.464028499880001</v>
      </c>
      <c r="E769" s="28">
        <f t="shared" si="39"/>
        <v>4.1901986424994</v>
      </c>
      <c r="F769" s="28"/>
      <c r="G769" s="28"/>
    </row>
    <row r="770" spans="1:7">
      <c r="A770" s="24">
        <v>3.6776556776557001</v>
      </c>
      <c r="B770" s="26">
        <v>4.7600555399999998</v>
      </c>
      <c r="C770" s="25">
        <f t="shared" si="38"/>
        <v>0.18005027770000001</v>
      </c>
      <c r="D770" s="27">
        <f t="shared" si="37"/>
        <v>9.6498097498800064</v>
      </c>
      <c r="E770" s="28">
        <f t="shared" si="39"/>
        <v>4.1811275487494006</v>
      </c>
      <c r="F770" s="28"/>
      <c r="G770" s="28"/>
    </row>
    <row r="771" spans="1:7">
      <c r="A771" s="24">
        <v>3.6825396825397001</v>
      </c>
      <c r="B771" s="26">
        <v>4.6819305399999998</v>
      </c>
      <c r="C771" s="25">
        <f t="shared" si="38"/>
        <v>0.17965965270000001</v>
      </c>
      <c r="D771" s="27">
        <f t="shared" si="37"/>
        <v>7.8355909998799973</v>
      </c>
      <c r="E771" s="28">
        <f t="shared" si="39"/>
        <v>4.1720564549994004</v>
      </c>
      <c r="F771" s="28"/>
      <c r="G771" s="28"/>
    </row>
    <row r="772" spans="1:7">
      <c r="A772" s="24">
        <v>3.6874236874237001</v>
      </c>
      <c r="B772" s="26">
        <v>4.6038055399999998</v>
      </c>
      <c r="C772" s="25">
        <f t="shared" si="38"/>
        <v>0.1792690277</v>
      </c>
      <c r="D772" s="27">
        <f t="shared" si="37"/>
        <v>6.0213722498800024</v>
      </c>
      <c r="E772" s="28">
        <f t="shared" si="39"/>
        <v>4.1629853612494001</v>
      </c>
      <c r="F772" s="28"/>
      <c r="G772" s="28"/>
    </row>
    <row r="773" spans="1:7">
      <c r="A773" s="24">
        <v>3.6923076923077001</v>
      </c>
      <c r="B773" s="26">
        <v>4.5256805399999998</v>
      </c>
      <c r="C773" s="25">
        <f t="shared" si="38"/>
        <v>0.17887840269999999</v>
      </c>
      <c r="D773" s="27">
        <f t="shared" si="37"/>
        <v>4.2071534998800075</v>
      </c>
      <c r="E773" s="28">
        <f t="shared" si="39"/>
        <v>4.1539142674993998</v>
      </c>
      <c r="F773" s="28"/>
      <c r="G773" s="28"/>
    </row>
    <row r="774" spans="1:7">
      <c r="A774" s="24">
        <v>3.6971916971917</v>
      </c>
      <c r="B774" s="26">
        <v>4.4475555399999998</v>
      </c>
      <c r="C774" s="25">
        <f t="shared" si="38"/>
        <v>0.17848777769999999</v>
      </c>
      <c r="D774" s="27">
        <f t="shared" si="37"/>
        <v>2.3929347498799984</v>
      </c>
      <c r="E774" s="28">
        <f t="shared" si="39"/>
        <v>4.1448431737493996</v>
      </c>
      <c r="F774" s="28"/>
      <c r="G774" s="28"/>
    </row>
    <row r="775" spans="1:7">
      <c r="A775" s="24">
        <v>3.7020757020757</v>
      </c>
      <c r="B775" s="26">
        <v>4.3694305399999998</v>
      </c>
      <c r="C775" s="25">
        <f t="shared" si="38"/>
        <v>0.17809715270000001</v>
      </c>
      <c r="D775" s="27">
        <f t="shared" si="37"/>
        <v>0.57871599988000355</v>
      </c>
      <c r="E775" s="28">
        <f t="shared" si="39"/>
        <v>4.1357720799994002</v>
      </c>
      <c r="F775" s="28"/>
      <c r="G775" s="28"/>
    </row>
    <row r="776" spans="1:7">
      <c r="A776" s="24">
        <v>3.7069597069597</v>
      </c>
      <c r="B776" s="26">
        <v>4.2913055399999998</v>
      </c>
      <c r="C776" s="25">
        <f t="shared" si="38"/>
        <v>0.17770652770000001</v>
      </c>
      <c r="D776" s="27">
        <f t="shared" si="37"/>
        <v>-1.2355027501199913</v>
      </c>
      <c r="E776" s="28">
        <f t="shared" si="39"/>
        <v>4.1267009862494</v>
      </c>
      <c r="F776" s="28"/>
      <c r="G776" s="28"/>
    </row>
    <row r="777" spans="1:7">
      <c r="A777" s="24">
        <v>3.7118437118437</v>
      </c>
      <c r="B777" s="26">
        <v>4.2131805399999998</v>
      </c>
      <c r="C777" s="25">
        <f t="shared" si="38"/>
        <v>0.1773159027</v>
      </c>
      <c r="D777" s="27">
        <f t="shared" si="37"/>
        <v>-3.0497215001200004</v>
      </c>
      <c r="E777" s="28">
        <f t="shared" si="39"/>
        <v>4.1176298924994006</v>
      </c>
      <c r="F777" s="28"/>
      <c r="G777" s="28"/>
    </row>
    <row r="778" spans="1:7">
      <c r="A778" s="24">
        <v>3.7167277167277</v>
      </c>
      <c r="B778" s="26">
        <v>4.0569305399999998</v>
      </c>
      <c r="C778" s="25">
        <f t="shared" si="38"/>
        <v>0.17653465269999999</v>
      </c>
      <c r="D778" s="27">
        <f t="shared" si="37"/>
        <v>-6.6781590001200044</v>
      </c>
      <c r="E778" s="28">
        <f t="shared" si="39"/>
        <v>4.0994877049994001</v>
      </c>
      <c r="F778" s="28"/>
      <c r="G778" s="28"/>
    </row>
    <row r="779" spans="1:7">
      <c r="A779" s="24">
        <v>3.7216117216117</v>
      </c>
      <c r="B779" s="26">
        <v>4.0569305399999998</v>
      </c>
      <c r="C779" s="25">
        <f t="shared" si="38"/>
        <v>0.17653465269999999</v>
      </c>
      <c r="D779" s="27">
        <f t="shared" si="37"/>
        <v>-6.6781590001200044</v>
      </c>
      <c r="E779" s="28">
        <f t="shared" si="39"/>
        <v>4.0994877049994001</v>
      </c>
      <c r="F779" s="28"/>
      <c r="G779" s="28"/>
    </row>
    <row r="780" spans="1:7">
      <c r="A780" s="24">
        <v>3.7264957264956999</v>
      </c>
      <c r="B780" s="26">
        <v>3.9788055399999998</v>
      </c>
      <c r="C780" s="25">
        <f t="shared" si="38"/>
        <v>0.17614402770000001</v>
      </c>
      <c r="D780" s="27">
        <f t="shared" si="37"/>
        <v>-8.4923777501199993</v>
      </c>
      <c r="E780" s="28">
        <f t="shared" si="39"/>
        <v>4.0904166112494007</v>
      </c>
      <c r="F780" s="28"/>
      <c r="G780" s="28"/>
    </row>
    <row r="781" spans="1:7">
      <c r="A781" s="24">
        <v>3.7313797313796999</v>
      </c>
      <c r="B781" s="26">
        <v>3.9006805399999998</v>
      </c>
      <c r="C781" s="25">
        <f t="shared" si="38"/>
        <v>0.17575340270000001</v>
      </c>
      <c r="D781" s="27">
        <f t="shared" si="37"/>
        <v>-10.306596500119994</v>
      </c>
      <c r="E781" s="28">
        <f t="shared" si="39"/>
        <v>4.0813455174994004</v>
      </c>
      <c r="F781" s="28"/>
      <c r="G781" s="28"/>
    </row>
    <row r="782" spans="1:7">
      <c r="A782" s="24">
        <v>3.7362637362636999</v>
      </c>
      <c r="B782" s="26">
        <v>3.8225555399999998</v>
      </c>
      <c r="C782" s="25">
        <f t="shared" si="38"/>
        <v>0.1753627777</v>
      </c>
      <c r="D782" s="27">
        <f t="shared" si="37"/>
        <v>-12.120815250120003</v>
      </c>
      <c r="E782" s="28">
        <f t="shared" si="39"/>
        <v>4.0722744237494002</v>
      </c>
      <c r="F782" s="28"/>
      <c r="G782" s="28"/>
    </row>
    <row r="783" spans="1:7">
      <c r="A783" s="24">
        <v>3.7411477411476999</v>
      </c>
      <c r="B783" s="26">
        <v>3.8225555399999998</v>
      </c>
      <c r="C783" s="25">
        <f t="shared" si="38"/>
        <v>0.1753627777</v>
      </c>
      <c r="D783" s="27">
        <f t="shared" si="37"/>
        <v>-12.120815250120003</v>
      </c>
      <c r="E783" s="28">
        <f t="shared" si="39"/>
        <v>4.0722744237494002</v>
      </c>
      <c r="F783" s="28"/>
      <c r="G783" s="28"/>
    </row>
    <row r="784" spans="1:7">
      <c r="A784" s="24">
        <v>3.7460317460316999</v>
      </c>
      <c r="B784" s="26">
        <v>3.6663055399999998</v>
      </c>
      <c r="C784" s="25">
        <f t="shared" si="38"/>
        <v>0.17458152769999999</v>
      </c>
      <c r="D784" s="27">
        <f t="shared" si="37"/>
        <v>-15.749252750119993</v>
      </c>
      <c r="E784" s="28">
        <f t="shared" si="39"/>
        <v>4.0541322362493997</v>
      </c>
      <c r="F784" s="28"/>
      <c r="G784" s="28"/>
    </row>
    <row r="785" spans="1:7">
      <c r="A785" s="24">
        <v>3.7509157509158002</v>
      </c>
      <c r="B785" s="26">
        <v>3.6663055399999998</v>
      </c>
      <c r="C785" s="25">
        <f t="shared" si="38"/>
        <v>0.17458152769999999</v>
      </c>
      <c r="D785" s="27">
        <f t="shared" ref="D785:D848" si="40">23.222*B785+1.3118-$D$6</f>
        <v>-15.749252750119993</v>
      </c>
      <c r="E785" s="28">
        <f t="shared" si="39"/>
        <v>4.0541322362493997</v>
      </c>
      <c r="F785" s="28"/>
      <c r="G785" s="28"/>
    </row>
    <row r="786" spans="1:7">
      <c r="A786" s="24">
        <v>3.7557997557998002</v>
      </c>
      <c r="B786" s="26">
        <v>3.5881805399999998</v>
      </c>
      <c r="C786" s="25">
        <f t="shared" ref="C786:C849" si="41">0.005*B786+2*0.078125</f>
        <v>0.17419090270000001</v>
      </c>
      <c r="D786" s="27">
        <f t="shared" si="40"/>
        <v>-17.563471500120002</v>
      </c>
      <c r="E786" s="28">
        <f t="shared" ref="E786:E849" si="42">23.222*C786</f>
        <v>4.0450611424994003</v>
      </c>
      <c r="F786" s="28"/>
      <c r="G786" s="28"/>
    </row>
    <row r="787" spans="1:7">
      <c r="A787" s="24">
        <v>3.7606837606838002</v>
      </c>
      <c r="B787" s="26">
        <v>3.5100555399999998</v>
      </c>
      <c r="C787" s="25">
        <f t="shared" si="41"/>
        <v>0.17380027770000001</v>
      </c>
      <c r="D787" s="27">
        <f t="shared" si="40"/>
        <v>-19.377690250119997</v>
      </c>
      <c r="E787" s="28">
        <f t="shared" si="42"/>
        <v>4.0359900487494</v>
      </c>
      <c r="F787" s="28"/>
      <c r="G787" s="28"/>
    </row>
    <row r="788" spans="1:7">
      <c r="A788" s="24">
        <v>3.7655677655678002</v>
      </c>
      <c r="B788" s="26">
        <v>3.4319305399999998</v>
      </c>
      <c r="C788" s="25">
        <f t="shared" si="41"/>
        <v>0.1734096527</v>
      </c>
      <c r="D788" s="27">
        <f t="shared" si="40"/>
        <v>-21.191909000119992</v>
      </c>
      <c r="E788" s="28">
        <f t="shared" si="42"/>
        <v>4.0269189549993998</v>
      </c>
      <c r="F788" s="28"/>
      <c r="G788" s="28"/>
    </row>
    <row r="789" spans="1:7">
      <c r="A789" s="24">
        <v>3.7704517704518001</v>
      </c>
      <c r="B789" s="26">
        <v>3.4319305399999998</v>
      </c>
      <c r="C789" s="25">
        <f t="shared" si="41"/>
        <v>0.1734096527</v>
      </c>
      <c r="D789" s="27">
        <f t="shared" si="40"/>
        <v>-21.191909000119992</v>
      </c>
      <c r="E789" s="28">
        <f t="shared" si="42"/>
        <v>4.0269189549993998</v>
      </c>
      <c r="F789" s="28"/>
      <c r="G789" s="28"/>
    </row>
    <row r="790" spans="1:7">
      <c r="A790" s="24">
        <v>3.7753357753358001</v>
      </c>
      <c r="B790" s="26">
        <v>3.3538055399999998</v>
      </c>
      <c r="C790" s="25">
        <f t="shared" si="41"/>
        <v>0.17301902769999999</v>
      </c>
      <c r="D790" s="27">
        <f t="shared" si="40"/>
        <v>-23.006127750120001</v>
      </c>
      <c r="E790" s="28">
        <f t="shared" si="42"/>
        <v>4.0178478612494004</v>
      </c>
      <c r="F790" s="28"/>
      <c r="G790" s="28"/>
    </row>
    <row r="791" spans="1:7">
      <c r="A791" s="24">
        <v>3.7802197802198001</v>
      </c>
      <c r="B791" s="26">
        <v>3.2756805399999998</v>
      </c>
      <c r="C791" s="25">
        <f t="shared" si="41"/>
        <v>0.17262840269999999</v>
      </c>
      <c r="D791" s="27">
        <f t="shared" si="40"/>
        <v>-24.820346500119996</v>
      </c>
      <c r="E791" s="28">
        <f t="shared" si="42"/>
        <v>4.0087767674994002</v>
      </c>
      <c r="F791" s="28"/>
      <c r="G791" s="28"/>
    </row>
    <row r="792" spans="1:7">
      <c r="A792" s="24">
        <v>3.7851037851038001</v>
      </c>
      <c r="B792" s="26">
        <v>3.2756805399999998</v>
      </c>
      <c r="C792" s="25">
        <f t="shared" si="41"/>
        <v>0.17262840269999999</v>
      </c>
      <c r="D792" s="27">
        <f t="shared" si="40"/>
        <v>-24.820346500119996</v>
      </c>
      <c r="E792" s="28">
        <f t="shared" si="42"/>
        <v>4.0087767674994002</v>
      </c>
      <c r="F792" s="28"/>
      <c r="G792" s="28"/>
    </row>
    <row r="793" spans="1:7">
      <c r="A793" s="24">
        <v>3.7899877899878001</v>
      </c>
      <c r="B793" s="26">
        <v>3.2756805399999998</v>
      </c>
      <c r="C793" s="25">
        <f t="shared" si="41"/>
        <v>0.17262840269999999</v>
      </c>
      <c r="D793" s="27">
        <f t="shared" si="40"/>
        <v>-24.820346500119996</v>
      </c>
      <c r="E793" s="28">
        <f t="shared" si="42"/>
        <v>4.0087767674994002</v>
      </c>
      <c r="F793" s="28"/>
      <c r="G793" s="28"/>
    </row>
    <row r="794" spans="1:7">
      <c r="A794" s="24">
        <v>3.7948717948718</v>
      </c>
      <c r="B794" s="26">
        <v>3.2756805399999998</v>
      </c>
      <c r="C794" s="25">
        <f t="shared" si="41"/>
        <v>0.17262840269999999</v>
      </c>
      <c r="D794" s="27">
        <f t="shared" si="40"/>
        <v>-24.820346500119996</v>
      </c>
      <c r="E794" s="28">
        <f t="shared" si="42"/>
        <v>4.0087767674994002</v>
      </c>
      <c r="F794" s="28"/>
      <c r="G794" s="28"/>
    </row>
    <row r="795" spans="1:7">
      <c r="A795" s="24">
        <v>3.7997557997558</v>
      </c>
      <c r="B795" s="26">
        <v>3.1975555399999998</v>
      </c>
      <c r="C795" s="25">
        <f t="shared" si="41"/>
        <v>0.17223777770000001</v>
      </c>
      <c r="D795" s="27">
        <f t="shared" si="40"/>
        <v>-26.634565250120005</v>
      </c>
      <c r="E795" s="28">
        <f t="shared" si="42"/>
        <v>3.9997056737494003</v>
      </c>
      <c r="F795" s="28"/>
      <c r="G795" s="28"/>
    </row>
    <row r="796" spans="1:7">
      <c r="A796" s="24">
        <v>3.8046398046398</v>
      </c>
      <c r="B796" s="26">
        <v>3.1975555399999998</v>
      </c>
      <c r="C796" s="25">
        <f t="shared" si="41"/>
        <v>0.17223777770000001</v>
      </c>
      <c r="D796" s="27">
        <f t="shared" si="40"/>
        <v>-26.634565250120005</v>
      </c>
      <c r="E796" s="28">
        <f t="shared" si="42"/>
        <v>3.9997056737494003</v>
      </c>
      <c r="F796" s="28"/>
      <c r="G796" s="28"/>
    </row>
    <row r="797" spans="1:7">
      <c r="A797" s="24">
        <v>3.8095238095238</v>
      </c>
      <c r="B797" s="26">
        <v>3.1975555399999998</v>
      </c>
      <c r="C797" s="25">
        <f t="shared" si="41"/>
        <v>0.17223777770000001</v>
      </c>
      <c r="D797" s="27">
        <f t="shared" si="40"/>
        <v>-26.634565250120005</v>
      </c>
      <c r="E797" s="28">
        <f t="shared" si="42"/>
        <v>3.9997056737494003</v>
      </c>
      <c r="F797" s="28"/>
      <c r="G797" s="28"/>
    </row>
    <row r="798" spans="1:7">
      <c r="A798" s="30">
        <v>3.8144078144078</v>
      </c>
      <c r="B798" s="31">
        <v>3.1975555399999998</v>
      </c>
      <c r="C798" s="32">
        <f t="shared" si="41"/>
        <v>0.17223777770000001</v>
      </c>
      <c r="D798" s="33">
        <f t="shared" si="40"/>
        <v>-26.634565250120005</v>
      </c>
      <c r="E798" s="34">
        <f t="shared" si="42"/>
        <v>3.9997056737494003</v>
      </c>
      <c r="F798" s="40"/>
      <c r="G798" s="40"/>
    </row>
    <row r="799" spans="1:7">
      <c r="A799" s="24">
        <v>3.8192918192917999</v>
      </c>
      <c r="B799" s="26">
        <v>3.1975555399999998</v>
      </c>
      <c r="C799" s="25">
        <f t="shared" si="41"/>
        <v>0.17223777770000001</v>
      </c>
      <c r="D799" s="27">
        <f t="shared" si="40"/>
        <v>-26.634565250120005</v>
      </c>
      <c r="E799" s="28">
        <f t="shared" si="42"/>
        <v>3.9997056737494003</v>
      </c>
      <c r="F799" s="28"/>
      <c r="G799" s="28"/>
    </row>
    <row r="800" spans="1:7">
      <c r="A800" s="24">
        <v>3.8241758241757999</v>
      </c>
      <c r="B800" s="26">
        <v>3.1975555399999998</v>
      </c>
      <c r="C800" s="25">
        <f t="shared" si="41"/>
        <v>0.17223777770000001</v>
      </c>
      <c r="D800" s="27">
        <f t="shared" si="40"/>
        <v>-26.634565250120005</v>
      </c>
      <c r="E800" s="28">
        <f t="shared" si="42"/>
        <v>3.9997056737494003</v>
      </c>
      <c r="F800" s="28"/>
      <c r="G800" s="28"/>
    </row>
    <row r="801" spans="1:7">
      <c r="A801" s="24">
        <v>3.8290598290597999</v>
      </c>
      <c r="B801" s="26">
        <v>3.1975555399999998</v>
      </c>
      <c r="C801" s="25">
        <f t="shared" si="41"/>
        <v>0.17223777770000001</v>
      </c>
      <c r="D801" s="27">
        <f t="shared" si="40"/>
        <v>-26.634565250120005</v>
      </c>
      <c r="E801" s="28">
        <f t="shared" si="42"/>
        <v>3.9997056737494003</v>
      </c>
      <c r="F801" s="28"/>
      <c r="G801" s="28"/>
    </row>
    <row r="802" spans="1:7">
      <c r="A802" s="24">
        <v>3.8339438339437999</v>
      </c>
      <c r="B802" s="26">
        <v>3.2756805399999998</v>
      </c>
      <c r="C802" s="25">
        <f t="shared" si="41"/>
        <v>0.17262840269999999</v>
      </c>
      <c r="D802" s="27">
        <f t="shared" si="40"/>
        <v>-24.820346500119996</v>
      </c>
      <c r="E802" s="28">
        <f t="shared" si="42"/>
        <v>4.0087767674994002</v>
      </c>
      <c r="F802" s="28"/>
      <c r="G802" s="28"/>
    </row>
    <row r="803" spans="1:7">
      <c r="A803" s="24">
        <v>3.8388278388277999</v>
      </c>
      <c r="B803" s="26">
        <v>3.2756805399999998</v>
      </c>
      <c r="C803" s="25">
        <f t="shared" si="41"/>
        <v>0.17262840269999999</v>
      </c>
      <c r="D803" s="27">
        <f t="shared" si="40"/>
        <v>-24.820346500119996</v>
      </c>
      <c r="E803" s="28">
        <f t="shared" si="42"/>
        <v>4.0087767674994002</v>
      </c>
      <c r="F803" s="28"/>
      <c r="G803" s="28"/>
    </row>
    <row r="804" spans="1:7">
      <c r="A804" s="24">
        <v>3.8437118437117999</v>
      </c>
      <c r="B804" s="26">
        <v>3.2756805399999998</v>
      </c>
      <c r="C804" s="25">
        <f t="shared" si="41"/>
        <v>0.17262840269999999</v>
      </c>
      <c r="D804" s="27">
        <f t="shared" si="40"/>
        <v>-24.820346500119996</v>
      </c>
      <c r="E804" s="28">
        <f t="shared" si="42"/>
        <v>4.0087767674994002</v>
      </c>
      <c r="F804" s="28"/>
      <c r="G804" s="28"/>
    </row>
    <row r="805" spans="1:7">
      <c r="A805" s="24">
        <v>3.8485958485957998</v>
      </c>
      <c r="B805" s="26">
        <v>3.2756805399999998</v>
      </c>
      <c r="C805" s="25">
        <f t="shared" si="41"/>
        <v>0.17262840269999999</v>
      </c>
      <c r="D805" s="27">
        <f t="shared" si="40"/>
        <v>-24.820346500119996</v>
      </c>
      <c r="E805" s="28">
        <f t="shared" si="42"/>
        <v>4.0087767674994002</v>
      </c>
      <c r="F805" s="28"/>
      <c r="G805" s="28"/>
    </row>
    <row r="806" spans="1:7">
      <c r="A806" s="24">
        <v>3.8534798534799002</v>
      </c>
      <c r="B806" s="26">
        <v>3.3538055399999998</v>
      </c>
      <c r="C806" s="25">
        <f t="shared" si="41"/>
        <v>0.17301902769999999</v>
      </c>
      <c r="D806" s="27">
        <f t="shared" si="40"/>
        <v>-23.006127750120001</v>
      </c>
      <c r="E806" s="28">
        <f t="shared" si="42"/>
        <v>4.0178478612494004</v>
      </c>
      <c r="F806" s="28"/>
      <c r="G806" s="28"/>
    </row>
    <row r="807" spans="1:7">
      <c r="A807" s="24">
        <v>3.8583638583639002</v>
      </c>
      <c r="B807" s="26">
        <v>3.3538055399999998</v>
      </c>
      <c r="C807" s="25">
        <f t="shared" si="41"/>
        <v>0.17301902769999999</v>
      </c>
      <c r="D807" s="27">
        <f t="shared" si="40"/>
        <v>-23.006127750120001</v>
      </c>
      <c r="E807" s="28">
        <f t="shared" si="42"/>
        <v>4.0178478612494004</v>
      </c>
      <c r="F807" s="28"/>
      <c r="G807" s="28"/>
    </row>
    <row r="808" spans="1:7">
      <c r="A808" s="24">
        <v>3.8632478632479001</v>
      </c>
      <c r="B808" s="26">
        <v>3.4319305399999998</v>
      </c>
      <c r="C808" s="25">
        <f t="shared" si="41"/>
        <v>0.1734096527</v>
      </c>
      <c r="D808" s="27">
        <f t="shared" si="40"/>
        <v>-21.191909000119992</v>
      </c>
      <c r="E808" s="28">
        <f t="shared" si="42"/>
        <v>4.0269189549993998</v>
      </c>
      <c r="F808" s="28"/>
      <c r="G808" s="28"/>
    </row>
    <row r="809" spans="1:7">
      <c r="A809" s="24">
        <v>3.8681318681319001</v>
      </c>
      <c r="B809" s="26">
        <v>3.5100555399999998</v>
      </c>
      <c r="C809" s="25">
        <f t="shared" si="41"/>
        <v>0.17380027770000001</v>
      </c>
      <c r="D809" s="27">
        <f t="shared" si="40"/>
        <v>-19.377690250119997</v>
      </c>
      <c r="E809" s="28">
        <f t="shared" si="42"/>
        <v>4.0359900487494</v>
      </c>
      <c r="F809" s="28"/>
      <c r="G809" s="28"/>
    </row>
    <row r="810" spans="1:7">
      <c r="A810" s="24">
        <v>3.8730158730159001</v>
      </c>
      <c r="B810" s="26">
        <v>3.5100555399999998</v>
      </c>
      <c r="C810" s="25">
        <f t="shared" si="41"/>
        <v>0.17380027770000001</v>
      </c>
      <c r="D810" s="27">
        <f t="shared" si="40"/>
        <v>-19.377690250119997</v>
      </c>
      <c r="E810" s="28">
        <f t="shared" si="42"/>
        <v>4.0359900487494</v>
      </c>
      <c r="F810" s="28"/>
      <c r="G810" s="28"/>
    </row>
    <row r="811" spans="1:7">
      <c r="A811" s="24">
        <v>3.8778998778999001</v>
      </c>
      <c r="B811" s="26">
        <v>3.5881805399999998</v>
      </c>
      <c r="C811" s="25">
        <f t="shared" si="41"/>
        <v>0.17419090270000001</v>
      </c>
      <c r="D811" s="27">
        <f t="shared" si="40"/>
        <v>-17.563471500120002</v>
      </c>
      <c r="E811" s="28">
        <f t="shared" si="42"/>
        <v>4.0450611424994003</v>
      </c>
      <c r="F811" s="28"/>
      <c r="G811" s="28"/>
    </row>
    <row r="812" spans="1:7">
      <c r="A812" s="24">
        <v>3.8827838827839001</v>
      </c>
      <c r="B812" s="26">
        <v>3.5881805399999998</v>
      </c>
      <c r="C812" s="25">
        <f t="shared" si="41"/>
        <v>0.17419090270000001</v>
      </c>
      <c r="D812" s="27">
        <f t="shared" si="40"/>
        <v>-17.563471500120002</v>
      </c>
      <c r="E812" s="28">
        <f t="shared" si="42"/>
        <v>4.0450611424994003</v>
      </c>
      <c r="F812" s="28"/>
      <c r="G812" s="28"/>
    </row>
    <row r="813" spans="1:7">
      <c r="A813" s="24">
        <v>3.8876678876679001</v>
      </c>
      <c r="B813" s="26">
        <v>3.7444305399999998</v>
      </c>
      <c r="C813" s="25">
        <f t="shared" si="41"/>
        <v>0.17497215269999999</v>
      </c>
      <c r="D813" s="27">
        <f t="shared" si="40"/>
        <v>-13.935034000119998</v>
      </c>
      <c r="E813" s="28">
        <f t="shared" si="42"/>
        <v>4.0632033299993999</v>
      </c>
      <c r="F813" s="28"/>
      <c r="G813" s="28"/>
    </row>
    <row r="814" spans="1:7">
      <c r="A814" s="24">
        <v>3.8925518925519</v>
      </c>
      <c r="B814" s="26">
        <v>3.7444305399999998</v>
      </c>
      <c r="C814" s="25">
        <f t="shared" si="41"/>
        <v>0.17497215269999999</v>
      </c>
      <c r="D814" s="27">
        <f t="shared" si="40"/>
        <v>-13.935034000119998</v>
      </c>
      <c r="E814" s="28">
        <f t="shared" si="42"/>
        <v>4.0632033299993999</v>
      </c>
      <c r="F814" s="28"/>
      <c r="G814" s="28"/>
    </row>
    <row r="815" spans="1:7">
      <c r="A815" s="24">
        <v>3.8974358974359</v>
      </c>
      <c r="B815" s="26">
        <v>3.8225555399999998</v>
      </c>
      <c r="C815" s="25">
        <f t="shared" si="41"/>
        <v>0.1753627777</v>
      </c>
      <c r="D815" s="27">
        <f t="shared" si="40"/>
        <v>-12.120815250120003</v>
      </c>
      <c r="E815" s="28">
        <f t="shared" si="42"/>
        <v>4.0722744237494002</v>
      </c>
      <c r="F815" s="28"/>
      <c r="G815" s="28"/>
    </row>
    <row r="816" spans="1:7">
      <c r="A816" s="24">
        <v>3.9023199023199</v>
      </c>
      <c r="B816" s="26">
        <v>3.9006805399999998</v>
      </c>
      <c r="C816" s="25">
        <f t="shared" si="41"/>
        <v>0.17575340270000001</v>
      </c>
      <c r="D816" s="27">
        <f t="shared" si="40"/>
        <v>-10.306596500119994</v>
      </c>
      <c r="E816" s="28">
        <f t="shared" si="42"/>
        <v>4.0813455174994004</v>
      </c>
      <c r="F816" s="28"/>
      <c r="G816" s="28"/>
    </row>
    <row r="817" spans="1:7">
      <c r="A817" s="24">
        <v>3.9072039072039</v>
      </c>
      <c r="B817" s="26">
        <v>3.9788055399999998</v>
      </c>
      <c r="C817" s="25">
        <f t="shared" si="41"/>
        <v>0.17614402770000001</v>
      </c>
      <c r="D817" s="27">
        <f t="shared" si="40"/>
        <v>-8.4923777501199993</v>
      </c>
      <c r="E817" s="28">
        <f t="shared" si="42"/>
        <v>4.0904166112494007</v>
      </c>
      <c r="F817" s="28"/>
      <c r="G817" s="28"/>
    </row>
    <row r="818" spans="1:7">
      <c r="A818" s="24">
        <v>3.9120879120879</v>
      </c>
      <c r="B818" s="26">
        <v>3.9788055399999998</v>
      </c>
      <c r="C818" s="25">
        <f t="shared" si="41"/>
        <v>0.17614402770000001</v>
      </c>
      <c r="D818" s="27">
        <f t="shared" si="40"/>
        <v>-8.4923777501199993</v>
      </c>
      <c r="E818" s="28">
        <f t="shared" si="42"/>
        <v>4.0904166112494007</v>
      </c>
      <c r="F818" s="28"/>
      <c r="G818" s="28"/>
    </row>
    <row r="819" spans="1:7">
      <c r="A819" s="24">
        <v>3.9169719169718999</v>
      </c>
      <c r="B819" s="26">
        <v>4.0569305399999998</v>
      </c>
      <c r="C819" s="25">
        <f t="shared" si="41"/>
        <v>0.17653465269999999</v>
      </c>
      <c r="D819" s="27">
        <f t="shared" si="40"/>
        <v>-6.6781590001200044</v>
      </c>
      <c r="E819" s="28">
        <f t="shared" si="42"/>
        <v>4.0994877049994001</v>
      </c>
      <c r="F819" s="28"/>
      <c r="G819" s="28"/>
    </row>
    <row r="820" spans="1:7">
      <c r="A820" s="24">
        <v>3.9218559218558999</v>
      </c>
      <c r="B820" s="26">
        <v>4.1350555399999998</v>
      </c>
      <c r="C820" s="25">
        <f t="shared" si="41"/>
        <v>0.17692527769999999</v>
      </c>
      <c r="D820" s="27">
        <f t="shared" si="40"/>
        <v>-4.8639402501199953</v>
      </c>
      <c r="E820" s="28">
        <f t="shared" si="42"/>
        <v>4.1085587987494003</v>
      </c>
      <c r="F820" s="28"/>
      <c r="G820" s="28"/>
    </row>
    <row r="821" spans="1:7">
      <c r="A821" s="24">
        <v>3.9267399267398999</v>
      </c>
      <c r="B821" s="26">
        <v>4.2913055399999998</v>
      </c>
      <c r="C821" s="25">
        <f t="shared" si="41"/>
        <v>0.17770652770000001</v>
      </c>
      <c r="D821" s="27">
        <f t="shared" si="40"/>
        <v>-1.2355027501199913</v>
      </c>
      <c r="E821" s="28">
        <f t="shared" si="42"/>
        <v>4.1267009862494</v>
      </c>
      <c r="F821" s="28"/>
      <c r="G821" s="28"/>
    </row>
    <row r="822" spans="1:7">
      <c r="A822" s="24">
        <v>3.9316239316238999</v>
      </c>
      <c r="B822" s="26">
        <v>4.2913055399999998</v>
      </c>
      <c r="C822" s="25">
        <f t="shared" si="41"/>
        <v>0.17770652770000001</v>
      </c>
      <c r="D822" s="27">
        <f t="shared" si="40"/>
        <v>-1.2355027501199913</v>
      </c>
      <c r="E822" s="28">
        <f t="shared" si="42"/>
        <v>4.1267009862494</v>
      </c>
      <c r="F822" s="28"/>
      <c r="G822" s="28"/>
    </row>
    <row r="823" spans="1:7">
      <c r="A823" s="24">
        <v>3.9365079365078999</v>
      </c>
      <c r="B823" s="26">
        <v>4.3694305399999998</v>
      </c>
      <c r="C823" s="25">
        <f t="shared" si="41"/>
        <v>0.17809715270000001</v>
      </c>
      <c r="D823" s="27">
        <f t="shared" si="40"/>
        <v>0.57871599988000355</v>
      </c>
      <c r="E823" s="28">
        <f t="shared" si="42"/>
        <v>4.1357720799994002</v>
      </c>
      <c r="F823" s="28"/>
      <c r="G823" s="28"/>
    </row>
    <row r="824" spans="1:7">
      <c r="A824" s="24">
        <v>3.9413919413918999</v>
      </c>
      <c r="B824" s="26">
        <v>4.4475555399999998</v>
      </c>
      <c r="C824" s="25">
        <f t="shared" si="41"/>
        <v>0.17848777769999999</v>
      </c>
      <c r="D824" s="27">
        <f t="shared" si="40"/>
        <v>2.3929347498799984</v>
      </c>
      <c r="E824" s="28">
        <f t="shared" si="42"/>
        <v>4.1448431737493996</v>
      </c>
      <c r="F824" s="28"/>
      <c r="G824" s="28"/>
    </row>
    <row r="825" spans="1:7">
      <c r="A825" s="24">
        <v>3.9462759462758998</v>
      </c>
      <c r="B825" s="26">
        <v>4.5256805399999998</v>
      </c>
      <c r="C825" s="25">
        <f t="shared" si="41"/>
        <v>0.17887840269999999</v>
      </c>
      <c r="D825" s="27">
        <f t="shared" si="40"/>
        <v>4.2071534998800075</v>
      </c>
      <c r="E825" s="28">
        <f t="shared" si="42"/>
        <v>4.1539142674993998</v>
      </c>
      <c r="F825" s="28"/>
      <c r="G825" s="28"/>
    </row>
    <row r="826" spans="1:7">
      <c r="A826" s="24">
        <v>3.9511599511600002</v>
      </c>
      <c r="B826" s="26">
        <v>4.6038055399999998</v>
      </c>
      <c r="C826" s="25">
        <f t="shared" si="41"/>
        <v>0.1792690277</v>
      </c>
      <c r="D826" s="27">
        <f t="shared" si="40"/>
        <v>6.0213722498800024</v>
      </c>
      <c r="E826" s="28">
        <f t="shared" si="42"/>
        <v>4.1629853612494001</v>
      </c>
      <c r="F826" s="28"/>
      <c r="G826" s="28"/>
    </row>
    <row r="827" spans="1:7">
      <c r="A827" s="24">
        <v>3.9560439560440002</v>
      </c>
      <c r="B827" s="26">
        <v>4.6038055399999998</v>
      </c>
      <c r="C827" s="25">
        <f t="shared" si="41"/>
        <v>0.1792690277</v>
      </c>
      <c r="D827" s="27">
        <f t="shared" si="40"/>
        <v>6.0213722498800024</v>
      </c>
      <c r="E827" s="28">
        <f t="shared" si="42"/>
        <v>4.1629853612494001</v>
      </c>
      <c r="F827" s="28"/>
      <c r="G827" s="28"/>
    </row>
    <row r="828" spans="1:7">
      <c r="A828" s="24">
        <v>3.9609279609280001</v>
      </c>
      <c r="B828" s="26">
        <v>4.7600555399999998</v>
      </c>
      <c r="C828" s="25">
        <f t="shared" si="41"/>
        <v>0.18005027770000001</v>
      </c>
      <c r="D828" s="27">
        <f t="shared" si="40"/>
        <v>9.6498097498800064</v>
      </c>
      <c r="E828" s="28">
        <f t="shared" si="42"/>
        <v>4.1811275487494006</v>
      </c>
      <c r="F828" s="28"/>
      <c r="G828" s="28"/>
    </row>
    <row r="829" spans="1:7">
      <c r="A829" s="24">
        <v>3.9658119658120001</v>
      </c>
      <c r="B829" s="26">
        <v>4.8381805399999998</v>
      </c>
      <c r="C829" s="25">
        <f t="shared" si="41"/>
        <v>0.18044090269999999</v>
      </c>
      <c r="D829" s="27">
        <f t="shared" si="40"/>
        <v>11.464028499880001</v>
      </c>
      <c r="E829" s="28">
        <f t="shared" si="42"/>
        <v>4.1901986424994</v>
      </c>
      <c r="F829" s="28"/>
      <c r="G829" s="28"/>
    </row>
    <row r="830" spans="1:7">
      <c r="A830" s="24">
        <v>3.9706959706960001</v>
      </c>
      <c r="B830" s="26">
        <v>4.9163055399999998</v>
      </c>
      <c r="C830" s="25">
        <f t="shared" si="41"/>
        <v>0.18083152769999999</v>
      </c>
      <c r="D830" s="27">
        <f t="shared" si="40"/>
        <v>13.278247249879996</v>
      </c>
      <c r="E830" s="28">
        <f t="shared" si="42"/>
        <v>4.1992697362494003</v>
      </c>
      <c r="F830" s="28"/>
      <c r="G830" s="28"/>
    </row>
    <row r="831" spans="1:7">
      <c r="A831" s="24">
        <v>3.9755799755800001</v>
      </c>
      <c r="B831" s="26">
        <v>4.9944305399999998</v>
      </c>
      <c r="C831" s="25">
        <f t="shared" si="41"/>
        <v>0.1812221527</v>
      </c>
      <c r="D831" s="27">
        <f t="shared" si="40"/>
        <v>15.092465999880005</v>
      </c>
      <c r="E831" s="28">
        <f t="shared" si="42"/>
        <v>4.2083408299994005</v>
      </c>
      <c r="F831" s="28"/>
      <c r="G831" s="28"/>
    </row>
    <row r="832" spans="1:7">
      <c r="A832" s="24">
        <v>3.9804639804640001</v>
      </c>
      <c r="B832" s="26">
        <v>4.9944305399999998</v>
      </c>
      <c r="C832" s="25">
        <f t="shared" si="41"/>
        <v>0.1812221527</v>
      </c>
      <c r="D832" s="27">
        <f t="shared" si="40"/>
        <v>15.092465999880005</v>
      </c>
      <c r="E832" s="28">
        <f t="shared" si="42"/>
        <v>4.2083408299994005</v>
      </c>
      <c r="F832" s="28"/>
      <c r="G832" s="28"/>
    </row>
    <row r="833" spans="1:7">
      <c r="A833" s="24">
        <v>3.9853479853480001</v>
      </c>
      <c r="B833" s="26">
        <v>5.0725555399999998</v>
      </c>
      <c r="C833" s="25">
        <f t="shared" si="41"/>
        <v>0.18161277770000001</v>
      </c>
      <c r="D833" s="27">
        <f t="shared" si="40"/>
        <v>16.90668474988</v>
      </c>
      <c r="E833" s="28">
        <f t="shared" si="42"/>
        <v>4.2174119237494008</v>
      </c>
      <c r="F833" s="28"/>
      <c r="G833" s="28"/>
    </row>
    <row r="834" spans="1:7">
      <c r="A834" s="24">
        <v>3.990231990232</v>
      </c>
      <c r="B834" s="26">
        <v>5.1506805399999998</v>
      </c>
      <c r="C834" s="25">
        <f t="shared" si="41"/>
        <v>0.18200340270000001</v>
      </c>
      <c r="D834" s="27">
        <f t="shared" si="40"/>
        <v>18.720903499880009</v>
      </c>
      <c r="E834" s="28">
        <f t="shared" si="42"/>
        <v>4.2264830174994001</v>
      </c>
      <c r="F834" s="28"/>
      <c r="G834" s="28"/>
    </row>
    <row r="835" spans="1:7">
      <c r="A835" s="24">
        <v>3.995115995116</v>
      </c>
      <c r="B835" s="26">
        <v>5.1506805399999998</v>
      </c>
      <c r="C835" s="25">
        <f t="shared" si="41"/>
        <v>0.18200340270000001</v>
      </c>
      <c r="D835" s="27">
        <f t="shared" si="40"/>
        <v>18.720903499880009</v>
      </c>
      <c r="E835" s="28">
        <f t="shared" si="42"/>
        <v>4.2264830174994001</v>
      </c>
      <c r="F835" s="28"/>
      <c r="G835" s="28"/>
    </row>
    <row r="836" spans="1:7">
      <c r="A836" s="24">
        <v>4</v>
      </c>
      <c r="B836" s="26">
        <v>5.2288055399999998</v>
      </c>
      <c r="C836" s="25">
        <f t="shared" si="41"/>
        <v>0.18239402769999999</v>
      </c>
      <c r="D836" s="27">
        <f t="shared" si="40"/>
        <v>20.535122249880004</v>
      </c>
      <c r="E836" s="28">
        <f t="shared" si="42"/>
        <v>4.2355541112494004</v>
      </c>
      <c r="F836" s="28"/>
      <c r="G836" s="28"/>
    </row>
    <row r="837" spans="1:7">
      <c r="A837" s="24">
        <v>4.0048840048840004</v>
      </c>
      <c r="B837" s="26">
        <v>5.2288055399999998</v>
      </c>
      <c r="C837" s="25">
        <f t="shared" si="41"/>
        <v>0.18239402769999999</v>
      </c>
      <c r="D837" s="27">
        <f t="shared" si="40"/>
        <v>20.535122249880004</v>
      </c>
      <c r="E837" s="28">
        <f t="shared" si="42"/>
        <v>4.2355541112494004</v>
      </c>
      <c r="F837" s="28"/>
      <c r="G837" s="28"/>
    </row>
    <row r="838" spans="1:7">
      <c r="A838" s="24">
        <v>4.009768009768</v>
      </c>
      <c r="B838" s="26">
        <v>5.3069305399999998</v>
      </c>
      <c r="C838" s="25">
        <f t="shared" si="41"/>
        <v>0.18278465269999999</v>
      </c>
      <c r="D838" s="27">
        <f t="shared" si="40"/>
        <v>22.349340999879999</v>
      </c>
      <c r="E838" s="28">
        <f t="shared" si="42"/>
        <v>4.2446252049993998</v>
      </c>
      <c r="F838" s="28"/>
      <c r="G838" s="28"/>
    </row>
    <row r="839" spans="1:7">
      <c r="A839" s="24">
        <v>4.0146520146520004</v>
      </c>
      <c r="B839" s="26">
        <v>5.3069305399999998</v>
      </c>
      <c r="C839" s="25">
        <f t="shared" si="41"/>
        <v>0.18278465269999999</v>
      </c>
      <c r="D839" s="27">
        <f t="shared" si="40"/>
        <v>22.349340999879999</v>
      </c>
      <c r="E839" s="28">
        <f t="shared" si="42"/>
        <v>4.2446252049993998</v>
      </c>
      <c r="F839" s="28"/>
      <c r="G839" s="28"/>
    </row>
    <row r="840" spans="1:7">
      <c r="A840" s="24">
        <v>4.0195360195359999</v>
      </c>
      <c r="B840" s="26">
        <v>5.3850555399999998</v>
      </c>
      <c r="C840" s="25">
        <f t="shared" si="41"/>
        <v>0.1831752777</v>
      </c>
      <c r="D840" s="27">
        <f t="shared" si="40"/>
        <v>24.163559749880008</v>
      </c>
      <c r="E840" s="28">
        <f t="shared" si="42"/>
        <v>4.2536962987494</v>
      </c>
      <c r="F840" s="28"/>
      <c r="G840" s="28"/>
    </row>
    <row r="841" spans="1:7">
      <c r="A841" s="24">
        <v>4.0244200244200004</v>
      </c>
      <c r="B841" s="26">
        <v>5.3850555399999998</v>
      </c>
      <c r="C841" s="25">
        <f t="shared" si="41"/>
        <v>0.1831752777</v>
      </c>
      <c r="D841" s="27">
        <f t="shared" si="40"/>
        <v>24.163559749880008</v>
      </c>
      <c r="E841" s="28">
        <f t="shared" si="42"/>
        <v>4.2536962987494</v>
      </c>
      <c r="F841" s="28"/>
      <c r="G841" s="28"/>
    </row>
    <row r="842" spans="1:7">
      <c r="A842" s="24">
        <v>4.0293040293039999</v>
      </c>
      <c r="B842" s="26">
        <v>5.4631805399999998</v>
      </c>
      <c r="C842" s="25">
        <f t="shared" si="41"/>
        <v>0.18356590270000001</v>
      </c>
      <c r="D842" s="27">
        <f t="shared" si="40"/>
        <v>25.977778499879989</v>
      </c>
      <c r="E842" s="28">
        <f t="shared" si="42"/>
        <v>4.2627673924994003</v>
      </c>
      <c r="F842" s="28"/>
      <c r="G842" s="28"/>
    </row>
    <row r="843" spans="1:7">
      <c r="A843" s="24">
        <v>4.0341880341880003</v>
      </c>
      <c r="B843" s="26">
        <v>5.4631805399999998</v>
      </c>
      <c r="C843" s="25">
        <f t="shared" si="41"/>
        <v>0.18356590270000001</v>
      </c>
      <c r="D843" s="27">
        <f t="shared" si="40"/>
        <v>25.977778499879989</v>
      </c>
      <c r="E843" s="28">
        <f t="shared" si="42"/>
        <v>4.2627673924994003</v>
      </c>
      <c r="F843" s="28"/>
      <c r="G843" s="28"/>
    </row>
    <row r="844" spans="1:7">
      <c r="A844" s="24">
        <v>4.0390720390719999</v>
      </c>
      <c r="B844" s="26">
        <v>5.4631805399999998</v>
      </c>
      <c r="C844" s="25">
        <f t="shared" si="41"/>
        <v>0.18356590270000001</v>
      </c>
      <c r="D844" s="27">
        <f t="shared" si="40"/>
        <v>25.977778499879989</v>
      </c>
      <c r="E844" s="28">
        <f t="shared" si="42"/>
        <v>4.2627673924994003</v>
      </c>
      <c r="F844" s="28"/>
      <c r="G844" s="28"/>
    </row>
    <row r="845" spans="1:7">
      <c r="A845" s="24">
        <v>4.0439560439560003</v>
      </c>
      <c r="B845" s="26">
        <v>5.4631805399999998</v>
      </c>
      <c r="C845" s="25">
        <f t="shared" si="41"/>
        <v>0.18356590270000001</v>
      </c>
      <c r="D845" s="27">
        <f t="shared" si="40"/>
        <v>25.977778499879989</v>
      </c>
      <c r="E845" s="28">
        <f t="shared" si="42"/>
        <v>4.2627673924994003</v>
      </c>
      <c r="F845" s="28"/>
      <c r="G845" s="28"/>
    </row>
    <row r="846" spans="1:7">
      <c r="A846" s="24">
        <v>4.0488400488399998</v>
      </c>
      <c r="B846" s="26">
        <v>5.4631805399999998</v>
      </c>
      <c r="C846" s="25">
        <f t="shared" si="41"/>
        <v>0.18356590270000001</v>
      </c>
      <c r="D846" s="27">
        <f t="shared" si="40"/>
        <v>25.977778499879989</v>
      </c>
      <c r="E846" s="28">
        <f t="shared" si="42"/>
        <v>4.2627673924994003</v>
      </c>
      <c r="F846" s="28"/>
      <c r="G846" s="28"/>
    </row>
    <row r="847" spans="1:7">
      <c r="A847" s="30">
        <v>4.0537240537240997</v>
      </c>
      <c r="B847" s="31">
        <v>5.5413055399999998</v>
      </c>
      <c r="C847" s="32">
        <f t="shared" si="41"/>
        <v>0.18395652770000001</v>
      </c>
      <c r="D847" s="33">
        <f t="shared" si="40"/>
        <v>27.791997249879998</v>
      </c>
      <c r="E847" s="34">
        <f t="shared" si="42"/>
        <v>4.2718384862494005</v>
      </c>
      <c r="F847" s="40"/>
      <c r="G847" s="40"/>
    </row>
    <row r="848" spans="1:7">
      <c r="A848" s="24">
        <v>4.0586080586081001</v>
      </c>
      <c r="B848" s="26">
        <v>5.4631805399999998</v>
      </c>
      <c r="C848" s="25">
        <f t="shared" si="41"/>
        <v>0.18356590270000001</v>
      </c>
      <c r="D848" s="27">
        <f t="shared" si="40"/>
        <v>25.977778499879989</v>
      </c>
      <c r="E848" s="28">
        <f t="shared" si="42"/>
        <v>4.2627673924994003</v>
      </c>
      <c r="F848" s="28"/>
      <c r="G848" s="28"/>
    </row>
    <row r="849" spans="1:7">
      <c r="A849" s="24">
        <v>4.0634920634920997</v>
      </c>
      <c r="B849" s="26">
        <v>5.4631805399999998</v>
      </c>
      <c r="C849" s="25">
        <f t="shared" si="41"/>
        <v>0.18356590270000001</v>
      </c>
      <c r="D849" s="27">
        <f t="shared" ref="D849:D912" si="43">23.222*B849+1.3118-$D$6</f>
        <v>25.977778499879989</v>
      </c>
      <c r="E849" s="28">
        <f t="shared" si="42"/>
        <v>4.2627673924994003</v>
      </c>
      <c r="F849" s="28"/>
      <c r="G849" s="28"/>
    </row>
    <row r="850" spans="1:7">
      <c r="A850" s="24">
        <v>4.0683760683761001</v>
      </c>
      <c r="B850" s="26">
        <v>5.4631805399999998</v>
      </c>
      <c r="C850" s="25">
        <f t="shared" ref="C850:C913" si="44">0.005*B850+2*0.078125</f>
        <v>0.18356590270000001</v>
      </c>
      <c r="D850" s="27">
        <f t="shared" si="43"/>
        <v>25.977778499879989</v>
      </c>
      <c r="E850" s="28">
        <f t="shared" ref="E850:E913" si="45">23.222*C850</f>
        <v>4.2627673924994003</v>
      </c>
      <c r="F850" s="28"/>
      <c r="G850" s="28"/>
    </row>
    <row r="851" spans="1:7">
      <c r="A851" s="24">
        <v>4.0732600732600996</v>
      </c>
      <c r="B851" s="26">
        <v>5.4631805399999998</v>
      </c>
      <c r="C851" s="25">
        <f t="shared" si="44"/>
        <v>0.18356590270000001</v>
      </c>
      <c r="D851" s="27">
        <f t="shared" si="43"/>
        <v>25.977778499879989</v>
      </c>
      <c r="E851" s="28">
        <f t="shared" si="45"/>
        <v>4.2627673924994003</v>
      </c>
      <c r="F851" s="28"/>
      <c r="G851" s="28"/>
    </row>
    <row r="852" spans="1:7">
      <c r="A852" s="24">
        <v>4.0781440781441001</v>
      </c>
      <c r="B852" s="26">
        <v>5.3850555399999998</v>
      </c>
      <c r="C852" s="25">
        <f t="shared" si="44"/>
        <v>0.1831752777</v>
      </c>
      <c r="D852" s="27">
        <f t="shared" si="43"/>
        <v>24.163559749880008</v>
      </c>
      <c r="E852" s="28">
        <f t="shared" si="45"/>
        <v>4.2536962987494</v>
      </c>
      <c r="F852" s="28"/>
      <c r="G852" s="28"/>
    </row>
    <row r="853" spans="1:7">
      <c r="A853" s="24">
        <v>4.0830280830280996</v>
      </c>
      <c r="B853" s="26">
        <v>5.3850555399999998</v>
      </c>
      <c r="C853" s="25">
        <f t="shared" si="44"/>
        <v>0.1831752777</v>
      </c>
      <c r="D853" s="27">
        <f t="shared" si="43"/>
        <v>24.163559749880008</v>
      </c>
      <c r="E853" s="28">
        <f t="shared" si="45"/>
        <v>4.2536962987494</v>
      </c>
      <c r="F853" s="28"/>
      <c r="G853" s="28"/>
    </row>
    <row r="854" spans="1:7">
      <c r="A854" s="24">
        <v>4.0879120879121</v>
      </c>
      <c r="B854" s="26">
        <v>5.3069305399999998</v>
      </c>
      <c r="C854" s="25">
        <f t="shared" si="44"/>
        <v>0.18278465269999999</v>
      </c>
      <c r="D854" s="27">
        <f t="shared" si="43"/>
        <v>22.349340999879999</v>
      </c>
      <c r="E854" s="28">
        <f t="shared" si="45"/>
        <v>4.2446252049993998</v>
      </c>
      <c r="F854" s="28"/>
      <c r="G854" s="28"/>
    </row>
    <row r="855" spans="1:7">
      <c r="A855" s="24">
        <v>4.0927960927960996</v>
      </c>
      <c r="B855" s="26">
        <v>5.3069305399999998</v>
      </c>
      <c r="C855" s="25">
        <f t="shared" si="44"/>
        <v>0.18278465269999999</v>
      </c>
      <c r="D855" s="27">
        <f t="shared" si="43"/>
        <v>22.349340999879999</v>
      </c>
      <c r="E855" s="28">
        <f t="shared" si="45"/>
        <v>4.2446252049993998</v>
      </c>
      <c r="F855" s="28"/>
      <c r="G855" s="28"/>
    </row>
    <row r="856" spans="1:7">
      <c r="A856" s="24">
        <v>4.0976800976801</v>
      </c>
      <c r="B856" s="26">
        <v>5.2288055399999998</v>
      </c>
      <c r="C856" s="25">
        <f t="shared" si="44"/>
        <v>0.18239402769999999</v>
      </c>
      <c r="D856" s="27">
        <f t="shared" si="43"/>
        <v>20.535122249880004</v>
      </c>
      <c r="E856" s="28">
        <f t="shared" si="45"/>
        <v>4.2355541112494004</v>
      </c>
      <c r="F856" s="28"/>
      <c r="G856" s="28"/>
    </row>
    <row r="857" spans="1:7">
      <c r="A857" s="24">
        <v>4.1025641025641004</v>
      </c>
      <c r="B857" s="26">
        <v>5.2288055399999998</v>
      </c>
      <c r="C857" s="25">
        <f t="shared" si="44"/>
        <v>0.18239402769999999</v>
      </c>
      <c r="D857" s="27">
        <f t="shared" si="43"/>
        <v>20.535122249880004</v>
      </c>
      <c r="E857" s="28">
        <f t="shared" si="45"/>
        <v>4.2355541112494004</v>
      </c>
      <c r="F857" s="28"/>
      <c r="G857" s="28"/>
    </row>
    <row r="858" spans="1:7">
      <c r="A858" s="24">
        <v>4.1074481074481</v>
      </c>
      <c r="B858" s="26">
        <v>5.1506805399999998</v>
      </c>
      <c r="C858" s="25">
        <f t="shared" si="44"/>
        <v>0.18200340270000001</v>
      </c>
      <c r="D858" s="27">
        <f t="shared" si="43"/>
        <v>18.720903499880009</v>
      </c>
      <c r="E858" s="28">
        <f t="shared" si="45"/>
        <v>4.2264830174994001</v>
      </c>
      <c r="F858" s="28"/>
      <c r="G858" s="28"/>
    </row>
    <row r="859" spans="1:7">
      <c r="A859" s="24">
        <v>4.1123321123321004</v>
      </c>
      <c r="B859" s="26">
        <v>5.1506805399999998</v>
      </c>
      <c r="C859" s="25">
        <f t="shared" si="44"/>
        <v>0.18200340270000001</v>
      </c>
      <c r="D859" s="27">
        <f t="shared" si="43"/>
        <v>18.720903499880009</v>
      </c>
      <c r="E859" s="28">
        <f t="shared" si="45"/>
        <v>4.2264830174994001</v>
      </c>
      <c r="F859" s="28"/>
      <c r="G859" s="28"/>
    </row>
    <row r="860" spans="1:7">
      <c r="A860" s="24">
        <v>4.1172161172160999</v>
      </c>
      <c r="B860" s="26">
        <v>5.0725555399999998</v>
      </c>
      <c r="C860" s="25">
        <f t="shared" si="44"/>
        <v>0.18161277770000001</v>
      </c>
      <c r="D860" s="27">
        <f t="shared" si="43"/>
        <v>16.90668474988</v>
      </c>
      <c r="E860" s="28">
        <f t="shared" si="45"/>
        <v>4.2174119237494008</v>
      </c>
      <c r="F860" s="28"/>
      <c r="G860" s="28"/>
    </row>
    <row r="861" spans="1:7">
      <c r="A861" s="24">
        <v>4.1221001221001004</v>
      </c>
      <c r="B861" s="26">
        <v>4.9944305399999998</v>
      </c>
      <c r="C861" s="25">
        <f t="shared" si="44"/>
        <v>0.1812221527</v>
      </c>
      <c r="D861" s="27">
        <f t="shared" si="43"/>
        <v>15.092465999880005</v>
      </c>
      <c r="E861" s="28">
        <f t="shared" si="45"/>
        <v>4.2083408299994005</v>
      </c>
      <c r="F861" s="28"/>
      <c r="G861" s="28"/>
    </row>
    <row r="862" spans="1:7">
      <c r="A862" s="24">
        <v>4.1269841269840999</v>
      </c>
      <c r="B862" s="26">
        <v>4.9163055399999998</v>
      </c>
      <c r="C862" s="25">
        <f t="shared" si="44"/>
        <v>0.18083152769999999</v>
      </c>
      <c r="D862" s="27">
        <f t="shared" si="43"/>
        <v>13.278247249879996</v>
      </c>
      <c r="E862" s="28">
        <f t="shared" si="45"/>
        <v>4.1992697362494003</v>
      </c>
      <c r="F862" s="28"/>
      <c r="G862" s="28"/>
    </row>
    <row r="863" spans="1:7">
      <c r="A863" s="24">
        <v>4.1318681318681003</v>
      </c>
      <c r="B863" s="26">
        <v>4.8381805399999998</v>
      </c>
      <c r="C863" s="25">
        <f t="shared" si="44"/>
        <v>0.18044090269999999</v>
      </c>
      <c r="D863" s="27">
        <f t="shared" si="43"/>
        <v>11.464028499880001</v>
      </c>
      <c r="E863" s="28">
        <f t="shared" si="45"/>
        <v>4.1901986424994</v>
      </c>
      <c r="F863" s="28"/>
      <c r="G863" s="28"/>
    </row>
    <row r="864" spans="1:7">
      <c r="A864" s="24">
        <v>4.1367521367520999</v>
      </c>
      <c r="B864" s="26">
        <v>4.7600555399999998</v>
      </c>
      <c r="C864" s="25">
        <f t="shared" si="44"/>
        <v>0.18005027770000001</v>
      </c>
      <c r="D864" s="27">
        <f t="shared" si="43"/>
        <v>9.6498097498800064</v>
      </c>
      <c r="E864" s="28">
        <f t="shared" si="45"/>
        <v>4.1811275487494006</v>
      </c>
      <c r="F864" s="28"/>
      <c r="G864" s="28"/>
    </row>
    <row r="865" spans="1:7">
      <c r="A865" s="24">
        <v>4.1416361416361003</v>
      </c>
      <c r="B865" s="26">
        <v>4.7600555399999998</v>
      </c>
      <c r="C865" s="25">
        <f t="shared" si="44"/>
        <v>0.18005027770000001</v>
      </c>
      <c r="D865" s="27">
        <f t="shared" si="43"/>
        <v>9.6498097498800064</v>
      </c>
      <c r="E865" s="28">
        <f t="shared" si="45"/>
        <v>4.1811275487494006</v>
      </c>
      <c r="F865" s="28"/>
      <c r="G865" s="28"/>
    </row>
    <row r="866" spans="1:7">
      <c r="A866" s="24">
        <v>4.1465201465200998</v>
      </c>
      <c r="B866" s="26">
        <v>4.6819305399999998</v>
      </c>
      <c r="C866" s="25">
        <f t="shared" si="44"/>
        <v>0.17965965270000001</v>
      </c>
      <c r="D866" s="27">
        <f t="shared" si="43"/>
        <v>7.8355909998799973</v>
      </c>
      <c r="E866" s="28">
        <f t="shared" si="45"/>
        <v>4.1720564549994004</v>
      </c>
      <c r="F866" s="28"/>
      <c r="G866" s="28"/>
    </row>
    <row r="867" spans="1:7">
      <c r="A867" s="24">
        <v>4.1514041514041997</v>
      </c>
      <c r="B867" s="26">
        <v>4.6038055399999998</v>
      </c>
      <c r="C867" s="25">
        <f t="shared" si="44"/>
        <v>0.1792690277</v>
      </c>
      <c r="D867" s="27">
        <f t="shared" si="43"/>
        <v>6.0213722498800024</v>
      </c>
      <c r="E867" s="28">
        <f t="shared" si="45"/>
        <v>4.1629853612494001</v>
      </c>
      <c r="F867" s="28"/>
      <c r="G867" s="28"/>
    </row>
    <row r="868" spans="1:7">
      <c r="A868" s="24">
        <v>4.1562881562882001</v>
      </c>
      <c r="B868" s="26">
        <v>4.5256805399999998</v>
      </c>
      <c r="C868" s="25">
        <f t="shared" si="44"/>
        <v>0.17887840269999999</v>
      </c>
      <c r="D868" s="27">
        <f t="shared" si="43"/>
        <v>4.2071534998800075</v>
      </c>
      <c r="E868" s="28">
        <f t="shared" si="45"/>
        <v>4.1539142674993998</v>
      </c>
      <c r="F868" s="28"/>
      <c r="G868" s="28"/>
    </row>
    <row r="869" spans="1:7">
      <c r="A869" s="24">
        <v>4.1611721611721997</v>
      </c>
      <c r="B869" s="26">
        <v>4.5256805399999998</v>
      </c>
      <c r="C869" s="25">
        <f t="shared" si="44"/>
        <v>0.17887840269999999</v>
      </c>
      <c r="D869" s="27">
        <f t="shared" si="43"/>
        <v>4.2071534998800075</v>
      </c>
      <c r="E869" s="28">
        <f t="shared" si="45"/>
        <v>4.1539142674993998</v>
      </c>
      <c r="F869" s="28"/>
      <c r="G869" s="28"/>
    </row>
    <row r="870" spans="1:7">
      <c r="A870" s="24">
        <v>4.1660561660562001</v>
      </c>
      <c r="B870" s="26">
        <v>4.3694305399999998</v>
      </c>
      <c r="C870" s="25">
        <f t="shared" si="44"/>
        <v>0.17809715270000001</v>
      </c>
      <c r="D870" s="27">
        <f t="shared" si="43"/>
        <v>0.57871599988000355</v>
      </c>
      <c r="E870" s="28">
        <f t="shared" si="45"/>
        <v>4.1357720799994002</v>
      </c>
      <c r="F870" s="28"/>
      <c r="G870" s="28"/>
    </row>
    <row r="871" spans="1:7">
      <c r="A871" s="24">
        <v>4.1709401709401996</v>
      </c>
      <c r="B871" s="26">
        <v>4.2913055399999998</v>
      </c>
      <c r="C871" s="25">
        <f t="shared" si="44"/>
        <v>0.17770652770000001</v>
      </c>
      <c r="D871" s="27">
        <f t="shared" si="43"/>
        <v>-1.2355027501199913</v>
      </c>
      <c r="E871" s="28">
        <f t="shared" si="45"/>
        <v>4.1267009862494</v>
      </c>
      <c r="F871" s="28"/>
      <c r="G871" s="28"/>
    </row>
    <row r="872" spans="1:7">
      <c r="A872" s="24">
        <v>4.1758241758242001</v>
      </c>
      <c r="B872" s="26">
        <v>4.2913055399999998</v>
      </c>
      <c r="C872" s="25">
        <f t="shared" si="44"/>
        <v>0.17770652770000001</v>
      </c>
      <c r="D872" s="27">
        <f t="shared" si="43"/>
        <v>-1.2355027501199913</v>
      </c>
      <c r="E872" s="28">
        <f t="shared" si="45"/>
        <v>4.1267009862494</v>
      </c>
      <c r="F872" s="28"/>
      <c r="G872" s="28"/>
    </row>
    <row r="873" spans="1:7">
      <c r="A873" s="24">
        <v>4.1807081807081996</v>
      </c>
      <c r="B873" s="26">
        <v>4.2131805399999998</v>
      </c>
      <c r="C873" s="25">
        <f t="shared" si="44"/>
        <v>0.1773159027</v>
      </c>
      <c r="D873" s="27">
        <f t="shared" si="43"/>
        <v>-3.0497215001200004</v>
      </c>
      <c r="E873" s="28">
        <f t="shared" si="45"/>
        <v>4.1176298924994006</v>
      </c>
      <c r="F873" s="28"/>
      <c r="G873" s="28"/>
    </row>
    <row r="874" spans="1:7">
      <c r="A874" s="24">
        <v>4.1855921855922</v>
      </c>
      <c r="B874" s="26">
        <v>4.1350555399999998</v>
      </c>
      <c r="C874" s="25">
        <f t="shared" si="44"/>
        <v>0.17692527769999999</v>
      </c>
      <c r="D874" s="27">
        <f t="shared" si="43"/>
        <v>-4.8639402501199953</v>
      </c>
      <c r="E874" s="28">
        <f t="shared" si="45"/>
        <v>4.1085587987494003</v>
      </c>
      <c r="F874" s="28"/>
      <c r="G874" s="28"/>
    </row>
    <row r="875" spans="1:7">
      <c r="A875" s="24">
        <v>4.1904761904761996</v>
      </c>
      <c r="B875" s="26">
        <v>3.9788055399999998</v>
      </c>
      <c r="C875" s="25">
        <f t="shared" si="44"/>
        <v>0.17614402770000001</v>
      </c>
      <c r="D875" s="27">
        <f t="shared" si="43"/>
        <v>-8.4923777501199993</v>
      </c>
      <c r="E875" s="28">
        <f t="shared" si="45"/>
        <v>4.0904166112494007</v>
      </c>
      <c r="F875" s="28"/>
      <c r="G875" s="28"/>
    </row>
    <row r="876" spans="1:7">
      <c r="A876" s="24">
        <v>4.1953601953602</v>
      </c>
      <c r="B876" s="26">
        <v>4.0569305399999998</v>
      </c>
      <c r="C876" s="25">
        <f t="shared" si="44"/>
        <v>0.17653465269999999</v>
      </c>
      <c r="D876" s="27">
        <f t="shared" si="43"/>
        <v>-6.6781590001200044</v>
      </c>
      <c r="E876" s="28">
        <f t="shared" si="45"/>
        <v>4.0994877049994001</v>
      </c>
      <c r="F876" s="28"/>
      <c r="G876" s="28"/>
    </row>
    <row r="877" spans="1:7">
      <c r="A877" s="24">
        <v>4.2002442002442004</v>
      </c>
      <c r="B877" s="26">
        <v>3.9006805399999998</v>
      </c>
      <c r="C877" s="25">
        <f t="shared" si="44"/>
        <v>0.17575340270000001</v>
      </c>
      <c r="D877" s="27">
        <f t="shared" si="43"/>
        <v>-10.306596500119994</v>
      </c>
      <c r="E877" s="28">
        <f t="shared" si="45"/>
        <v>4.0813455174994004</v>
      </c>
      <c r="F877" s="28"/>
      <c r="G877" s="28"/>
    </row>
    <row r="878" spans="1:7">
      <c r="A878" s="24">
        <v>4.2051282051282</v>
      </c>
      <c r="B878" s="26">
        <v>3.9006805399999998</v>
      </c>
      <c r="C878" s="25">
        <f t="shared" si="44"/>
        <v>0.17575340270000001</v>
      </c>
      <c r="D878" s="27">
        <f t="shared" si="43"/>
        <v>-10.306596500119994</v>
      </c>
      <c r="E878" s="28">
        <f t="shared" si="45"/>
        <v>4.0813455174994004</v>
      </c>
      <c r="F878" s="28"/>
      <c r="G878" s="28"/>
    </row>
    <row r="879" spans="1:7">
      <c r="A879" s="24">
        <v>4.2100122100122004</v>
      </c>
      <c r="B879" s="26">
        <v>3.8225555399999998</v>
      </c>
      <c r="C879" s="25">
        <f t="shared" si="44"/>
        <v>0.1753627777</v>
      </c>
      <c r="D879" s="27">
        <f t="shared" si="43"/>
        <v>-12.120815250120003</v>
      </c>
      <c r="E879" s="28">
        <f t="shared" si="45"/>
        <v>4.0722744237494002</v>
      </c>
      <c r="F879" s="28"/>
      <c r="G879" s="28"/>
    </row>
    <row r="880" spans="1:7">
      <c r="A880" s="24">
        <v>4.2148962148961999</v>
      </c>
      <c r="B880" s="26">
        <v>3.7444305399999998</v>
      </c>
      <c r="C880" s="25">
        <f t="shared" si="44"/>
        <v>0.17497215269999999</v>
      </c>
      <c r="D880" s="27">
        <f t="shared" si="43"/>
        <v>-13.935034000119998</v>
      </c>
      <c r="E880" s="28">
        <f t="shared" si="45"/>
        <v>4.0632033299993999</v>
      </c>
      <c r="F880" s="28"/>
      <c r="G880" s="28"/>
    </row>
    <row r="881" spans="1:7">
      <c r="A881" s="24">
        <v>4.2197802197802003</v>
      </c>
      <c r="B881" s="26">
        <v>3.6663055399999998</v>
      </c>
      <c r="C881" s="25">
        <f t="shared" si="44"/>
        <v>0.17458152769999999</v>
      </c>
      <c r="D881" s="27">
        <f t="shared" si="43"/>
        <v>-15.749252750119993</v>
      </c>
      <c r="E881" s="28">
        <f t="shared" si="45"/>
        <v>4.0541322362493997</v>
      </c>
      <c r="F881" s="28"/>
      <c r="G881" s="28"/>
    </row>
    <row r="882" spans="1:7">
      <c r="A882" s="24">
        <v>4.2246642246641999</v>
      </c>
      <c r="B882" s="26">
        <v>3.6663055399999998</v>
      </c>
      <c r="C882" s="25">
        <f t="shared" si="44"/>
        <v>0.17458152769999999</v>
      </c>
      <c r="D882" s="27">
        <f t="shared" si="43"/>
        <v>-15.749252750119993</v>
      </c>
      <c r="E882" s="28">
        <f t="shared" si="45"/>
        <v>4.0541322362493997</v>
      </c>
      <c r="F882" s="28"/>
      <c r="G882" s="28"/>
    </row>
    <row r="883" spans="1:7">
      <c r="A883" s="24">
        <v>4.2295482295482003</v>
      </c>
      <c r="B883" s="26">
        <v>3.5881805399999998</v>
      </c>
      <c r="C883" s="25">
        <f t="shared" si="44"/>
        <v>0.17419090270000001</v>
      </c>
      <c r="D883" s="27">
        <f t="shared" si="43"/>
        <v>-17.563471500120002</v>
      </c>
      <c r="E883" s="28">
        <f t="shared" si="45"/>
        <v>4.0450611424994003</v>
      </c>
      <c r="F883" s="28"/>
      <c r="G883" s="28"/>
    </row>
    <row r="884" spans="1:7">
      <c r="A884" s="24">
        <v>4.2344322344321998</v>
      </c>
      <c r="B884" s="26">
        <v>3.5100555399999998</v>
      </c>
      <c r="C884" s="25">
        <f t="shared" si="44"/>
        <v>0.17380027770000001</v>
      </c>
      <c r="D884" s="27">
        <f t="shared" si="43"/>
        <v>-19.377690250119997</v>
      </c>
      <c r="E884" s="28">
        <f t="shared" si="45"/>
        <v>4.0359900487494</v>
      </c>
      <c r="F884" s="28"/>
      <c r="G884" s="28"/>
    </row>
    <row r="885" spans="1:7">
      <c r="A885" s="24">
        <v>4.2393162393162003</v>
      </c>
      <c r="B885" s="26">
        <v>3.4319305399999998</v>
      </c>
      <c r="C885" s="25">
        <f t="shared" si="44"/>
        <v>0.1734096527</v>
      </c>
      <c r="D885" s="27">
        <f t="shared" si="43"/>
        <v>-21.191909000119992</v>
      </c>
      <c r="E885" s="28">
        <f t="shared" si="45"/>
        <v>4.0269189549993998</v>
      </c>
      <c r="F885" s="28"/>
      <c r="G885" s="28"/>
    </row>
    <row r="886" spans="1:7">
      <c r="A886" s="24">
        <v>4.2442002442001998</v>
      </c>
      <c r="B886" s="26">
        <v>3.4319305399999998</v>
      </c>
      <c r="C886" s="25">
        <f t="shared" si="44"/>
        <v>0.1734096527</v>
      </c>
      <c r="D886" s="27">
        <f t="shared" si="43"/>
        <v>-21.191909000119992</v>
      </c>
      <c r="E886" s="28">
        <f t="shared" si="45"/>
        <v>4.0269189549993998</v>
      </c>
      <c r="F886" s="28"/>
      <c r="G886" s="28"/>
    </row>
    <row r="887" spans="1:7">
      <c r="A887" s="24">
        <v>4.2490842490842002</v>
      </c>
      <c r="B887" s="26">
        <v>3.3538055399999998</v>
      </c>
      <c r="C887" s="25">
        <f t="shared" si="44"/>
        <v>0.17301902769999999</v>
      </c>
      <c r="D887" s="27">
        <f t="shared" si="43"/>
        <v>-23.006127750120001</v>
      </c>
      <c r="E887" s="28">
        <f t="shared" si="45"/>
        <v>4.0178478612494004</v>
      </c>
      <c r="F887" s="28"/>
      <c r="G887" s="28"/>
    </row>
    <row r="888" spans="1:7">
      <c r="A888" s="24">
        <v>4.2539682539683001</v>
      </c>
      <c r="B888" s="26">
        <v>3.3538055399999998</v>
      </c>
      <c r="C888" s="25">
        <f t="shared" si="44"/>
        <v>0.17301902769999999</v>
      </c>
      <c r="D888" s="27">
        <f t="shared" si="43"/>
        <v>-23.006127750120001</v>
      </c>
      <c r="E888" s="28">
        <f t="shared" si="45"/>
        <v>4.0178478612494004</v>
      </c>
      <c r="F888" s="28"/>
      <c r="G888" s="28"/>
    </row>
    <row r="889" spans="1:7">
      <c r="A889" s="24">
        <v>4.2588522588522997</v>
      </c>
      <c r="B889" s="26">
        <v>3.3538055399999998</v>
      </c>
      <c r="C889" s="25">
        <f t="shared" si="44"/>
        <v>0.17301902769999999</v>
      </c>
      <c r="D889" s="27">
        <f t="shared" si="43"/>
        <v>-23.006127750120001</v>
      </c>
      <c r="E889" s="28">
        <f t="shared" si="45"/>
        <v>4.0178478612494004</v>
      </c>
      <c r="F889" s="28"/>
      <c r="G889" s="28"/>
    </row>
    <row r="890" spans="1:7">
      <c r="A890" s="24">
        <v>4.2637362637363001</v>
      </c>
      <c r="B890" s="26">
        <v>3.2756805399999998</v>
      </c>
      <c r="C890" s="25">
        <f t="shared" si="44"/>
        <v>0.17262840269999999</v>
      </c>
      <c r="D890" s="27">
        <f t="shared" si="43"/>
        <v>-24.820346500119996</v>
      </c>
      <c r="E890" s="28">
        <f t="shared" si="45"/>
        <v>4.0087767674994002</v>
      </c>
      <c r="F890" s="28"/>
      <c r="G890" s="28"/>
    </row>
    <row r="891" spans="1:7">
      <c r="A891" s="24">
        <v>4.2686202686202996</v>
      </c>
      <c r="B891" s="26">
        <v>3.3538055399999998</v>
      </c>
      <c r="C891" s="25">
        <f t="shared" si="44"/>
        <v>0.17301902769999999</v>
      </c>
      <c r="D891" s="27">
        <f t="shared" si="43"/>
        <v>-23.006127750120001</v>
      </c>
      <c r="E891" s="28">
        <f t="shared" si="45"/>
        <v>4.0178478612494004</v>
      </c>
      <c r="F891" s="28"/>
      <c r="G891" s="28"/>
    </row>
    <row r="892" spans="1:7">
      <c r="A892" s="24">
        <v>4.2735042735043001</v>
      </c>
      <c r="B892" s="26">
        <v>3.2756805399999998</v>
      </c>
      <c r="C892" s="25">
        <f t="shared" si="44"/>
        <v>0.17262840269999999</v>
      </c>
      <c r="D892" s="27">
        <f t="shared" si="43"/>
        <v>-24.820346500119996</v>
      </c>
      <c r="E892" s="28">
        <f t="shared" si="45"/>
        <v>4.0087767674994002</v>
      </c>
      <c r="F892" s="28"/>
      <c r="G892" s="28"/>
    </row>
    <row r="893" spans="1:7">
      <c r="A893" s="30">
        <v>4.2783882783882996</v>
      </c>
      <c r="B893" s="31">
        <v>3.2756805399999998</v>
      </c>
      <c r="C893" s="32">
        <f t="shared" si="44"/>
        <v>0.17262840269999999</v>
      </c>
      <c r="D893" s="33">
        <f t="shared" si="43"/>
        <v>-24.820346500119996</v>
      </c>
      <c r="E893" s="34">
        <f t="shared" si="45"/>
        <v>4.0087767674994002</v>
      </c>
      <c r="F893" s="40"/>
      <c r="G893" s="40"/>
    </row>
    <row r="894" spans="1:7">
      <c r="A894" s="24">
        <v>4.2832722832723</v>
      </c>
      <c r="B894" s="26">
        <v>3.3538055399999998</v>
      </c>
      <c r="C894" s="25">
        <f t="shared" si="44"/>
        <v>0.17301902769999999</v>
      </c>
      <c r="D894" s="27">
        <f t="shared" si="43"/>
        <v>-23.006127750120001</v>
      </c>
      <c r="E894" s="28">
        <f t="shared" si="45"/>
        <v>4.0178478612494004</v>
      </c>
      <c r="F894" s="28"/>
      <c r="G894" s="28"/>
    </row>
    <row r="895" spans="1:7">
      <c r="A895" s="24">
        <v>4.2881562881562996</v>
      </c>
      <c r="B895" s="26">
        <v>3.2756805399999998</v>
      </c>
      <c r="C895" s="25">
        <f t="shared" si="44"/>
        <v>0.17262840269999999</v>
      </c>
      <c r="D895" s="27">
        <f t="shared" si="43"/>
        <v>-24.820346500119996</v>
      </c>
      <c r="E895" s="28">
        <f t="shared" si="45"/>
        <v>4.0087767674994002</v>
      </c>
      <c r="F895" s="28"/>
      <c r="G895" s="28"/>
    </row>
    <row r="896" spans="1:7">
      <c r="A896" s="24">
        <v>4.2930402930403</v>
      </c>
      <c r="B896" s="26">
        <v>3.2756805399999998</v>
      </c>
      <c r="C896" s="25">
        <f t="shared" si="44"/>
        <v>0.17262840269999999</v>
      </c>
      <c r="D896" s="27">
        <f t="shared" si="43"/>
        <v>-24.820346500119996</v>
      </c>
      <c r="E896" s="28">
        <f t="shared" si="45"/>
        <v>4.0087767674994002</v>
      </c>
      <c r="F896" s="28"/>
      <c r="G896" s="28"/>
    </row>
    <row r="897" spans="1:7">
      <c r="A897" s="24">
        <v>4.2979242979243004</v>
      </c>
      <c r="B897" s="26">
        <v>3.3538055399999998</v>
      </c>
      <c r="C897" s="25">
        <f t="shared" si="44"/>
        <v>0.17301902769999999</v>
      </c>
      <c r="D897" s="27">
        <f t="shared" si="43"/>
        <v>-23.006127750120001</v>
      </c>
      <c r="E897" s="28">
        <f t="shared" si="45"/>
        <v>4.0178478612494004</v>
      </c>
      <c r="F897" s="28"/>
      <c r="G897" s="28"/>
    </row>
    <row r="898" spans="1:7">
      <c r="A898" s="24">
        <v>4.3028083028083</v>
      </c>
      <c r="B898" s="26">
        <v>3.3538055399999998</v>
      </c>
      <c r="C898" s="25">
        <f t="shared" si="44"/>
        <v>0.17301902769999999</v>
      </c>
      <c r="D898" s="27">
        <f t="shared" si="43"/>
        <v>-23.006127750120001</v>
      </c>
      <c r="E898" s="28">
        <f t="shared" si="45"/>
        <v>4.0178478612494004</v>
      </c>
      <c r="F898" s="28"/>
      <c r="G898" s="28"/>
    </row>
    <row r="899" spans="1:7">
      <c r="A899" s="24">
        <v>4.3076923076923004</v>
      </c>
      <c r="B899" s="26">
        <v>3.3538055399999998</v>
      </c>
      <c r="C899" s="25">
        <f t="shared" si="44"/>
        <v>0.17301902769999999</v>
      </c>
      <c r="D899" s="27">
        <f t="shared" si="43"/>
        <v>-23.006127750120001</v>
      </c>
      <c r="E899" s="28">
        <f t="shared" si="45"/>
        <v>4.0178478612494004</v>
      </c>
      <c r="F899" s="28"/>
      <c r="G899" s="28"/>
    </row>
    <row r="900" spans="1:7">
      <c r="A900" s="24">
        <v>4.3125763125762999</v>
      </c>
      <c r="B900" s="26">
        <v>3.4319305399999998</v>
      </c>
      <c r="C900" s="25">
        <f t="shared" si="44"/>
        <v>0.1734096527</v>
      </c>
      <c r="D900" s="27">
        <f t="shared" si="43"/>
        <v>-21.191909000119992</v>
      </c>
      <c r="E900" s="28">
        <f t="shared" si="45"/>
        <v>4.0269189549993998</v>
      </c>
      <c r="F900" s="28"/>
      <c r="G900" s="28"/>
    </row>
    <row r="901" spans="1:7">
      <c r="A901" s="24">
        <v>4.3174603174603003</v>
      </c>
      <c r="B901" s="26">
        <v>3.4319305399999998</v>
      </c>
      <c r="C901" s="25">
        <f t="shared" si="44"/>
        <v>0.1734096527</v>
      </c>
      <c r="D901" s="27">
        <f t="shared" si="43"/>
        <v>-21.191909000119992</v>
      </c>
      <c r="E901" s="28">
        <f t="shared" si="45"/>
        <v>4.0269189549993998</v>
      </c>
      <c r="F901" s="28"/>
      <c r="G901" s="28"/>
    </row>
    <row r="902" spans="1:7">
      <c r="A902" s="24">
        <v>4.3223443223442999</v>
      </c>
      <c r="B902" s="26">
        <v>3.4319305399999998</v>
      </c>
      <c r="C902" s="25">
        <f t="shared" si="44"/>
        <v>0.1734096527</v>
      </c>
      <c r="D902" s="27">
        <f t="shared" si="43"/>
        <v>-21.191909000119992</v>
      </c>
      <c r="E902" s="28">
        <f t="shared" si="45"/>
        <v>4.0269189549993998</v>
      </c>
      <c r="F902" s="28"/>
      <c r="G902" s="28"/>
    </row>
    <row r="903" spans="1:7">
      <c r="A903" s="24">
        <v>4.3272283272283003</v>
      </c>
      <c r="B903" s="26">
        <v>3.5100555399999998</v>
      </c>
      <c r="C903" s="25">
        <f t="shared" si="44"/>
        <v>0.17380027770000001</v>
      </c>
      <c r="D903" s="27">
        <f t="shared" si="43"/>
        <v>-19.377690250119997</v>
      </c>
      <c r="E903" s="28">
        <f t="shared" si="45"/>
        <v>4.0359900487494</v>
      </c>
      <c r="F903" s="28"/>
      <c r="G903" s="28"/>
    </row>
    <row r="904" spans="1:7">
      <c r="A904" s="24">
        <v>4.3321123321122998</v>
      </c>
      <c r="B904" s="26">
        <v>3.5100555399999998</v>
      </c>
      <c r="C904" s="25">
        <f t="shared" si="44"/>
        <v>0.17380027770000001</v>
      </c>
      <c r="D904" s="27">
        <f t="shared" si="43"/>
        <v>-19.377690250119997</v>
      </c>
      <c r="E904" s="28">
        <f t="shared" si="45"/>
        <v>4.0359900487494</v>
      </c>
      <c r="F904" s="28"/>
      <c r="G904" s="28"/>
    </row>
    <row r="905" spans="1:7">
      <c r="A905" s="24">
        <v>4.3369963369963003</v>
      </c>
      <c r="B905" s="26">
        <v>3.5881805399999998</v>
      </c>
      <c r="C905" s="25">
        <f t="shared" si="44"/>
        <v>0.17419090270000001</v>
      </c>
      <c r="D905" s="27">
        <f t="shared" si="43"/>
        <v>-17.563471500120002</v>
      </c>
      <c r="E905" s="28">
        <f t="shared" si="45"/>
        <v>4.0450611424994003</v>
      </c>
      <c r="F905" s="28"/>
      <c r="G905" s="28"/>
    </row>
    <row r="906" spans="1:7">
      <c r="A906" s="24">
        <v>4.3418803418802998</v>
      </c>
      <c r="B906" s="26">
        <v>3.5881805399999998</v>
      </c>
      <c r="C906" s="25">
        <f t="shared" si="44"/>
        <v>0.17419090270000001</v>
      </c>
      <c r="D906" s="27">
        <f t="shared" si="43"/>
        <v>-17.563471500120002</v>
      </c>
      <c r="E906" s="28">
        <f t="shared" si="45"/>
        <v>4.0450611424994003</v>
      </c>
      <c r="F906" s="28"/>
      <c r="G906" s="28"/>
    </row>
    <row r="907" spans="1:7">
      <c r="A907" s="24">
        <v>4.3467643467643002</v>
      </c>
      <c r="B907" s="26">
        <v>3.6663055399999998</v>
      </c>
      <c r="C907" s="25">
        <f t="shared" si="44"/>
        <v>0.17458152769999999</v>
      </c>
      <c r="D907" s="27">
        <f t="shared" si="43"/>
        <v>-15.749252750119993</v>
      </c>
      <c r="E907" s="28">
        <f t="shared" si="45"/>
        <v>4.0541322362493997</v>
      </c>
      <c r="F907" s="28"/>
      <c r="G907" s="28"/>
    </row>
    <row r="908" spans="1:7">
      <c r="A908" s="24">
        <v>4.3516483516484001</v>
      </c>
      <c r="B908" s="26">
        <v>3.6663055399999998</v>
      </c>
      <c r="C908" s="25">
        <f t="shared" si="44"/>
        <v>0.17458152769999999</v>
      </c>
      <c r="D908" s="27">
        <f t="shared" si="43"/>
        <v>-15.749252750119993</v>
      </c>
      <c r="E908" s="28">
        <f t="shared" si="45"/>
        <v>4.0541322362493997</v>
      </c>
      <c r="F908" s="28"/>
      <c r="G908" s="28"/>
    </row>
    <row r="909" spans="1:7">
      <c r="A909" s="24">
        <v>4.3565323565323997</v>
      </c>
      <c r="B909" s="26">
        <v>3.7444305399999998</v>
      </c>
      <c r="C909" s="25">
        <f t="shared" si="44"/>
        <v>0.17497215269999999</v>
      </c>
      <c r="D909" s="27">
        <f t="shared" si="43"/>
        <v>-13.935034000119998</v>
      </c>
      <c r="E909" s="28">
        <f t="shared" si="45"/>
        <v>4.0632033299993999</v>
      </c>
      <c r="F909" s="28"/>
      <c r="G909" s="28"/>
    </row>
    <row r="910" spans="1:7">
      <c r="A910" s="24">
        <v>4.3614163614164001</v>
      </c>
      <c r="B910" s="26">
        <v>3.8225555399999998</v>
      </c>
      <c r="C910" s="25">
        <f t="shared" si="44"/>
        <v>0.1753627777</v>
      </c>
      <c r="D910" s="27">
        <f t="shared" si="43"/>
        <v>-12.120815250120003</v>
      </c>
      <c r="E910" s="28">
        <f t="shared" si="45"/>
        <v>4.0722744237494002</v>
      </c>
      <c r="F910" s="28"/>
      <c r="G910" s="28"/>
    </row>
    <row r="911" spans="1:7">
      <c r="A911" s="24">
        <v>4.3663003663003996</v>
      </c>
      <c r="B911" s="26">
        <v>3.8225555399999998</v>
      </c>
      <c r="C911" s="25">
        <f t="shared" si="44"/>
        <v>0.1753627777</v>
      </c>
      <c r="D911" s="27">
        <f t="shared" si="43"/>
        <v>-12.120815250120003</v>
      </c>
      <c r="E911" s="28">
        <f t="shared" si="45"/>
        <v>4.0722744237494002</v>
      </c>
      <c r="F911" s="28"/>
      <c r="G911" s="28"/>
    </row>
    <row r="912" spans="1:7">
      <c r="A912" s="24">
        <v>4.3711843711844001</v>
      </c>
      <c r="B912" s="26">
        <v>3.9788055399999998</v>
      </c>
      <c r="C912" s="25">
        <f t="shared" si="44"/>
        <v>0.17614402770000001</v>
      </c>
      <c r="D912" s="27">
        <f t="shared" si="43"/>
        <v>-8.4923777501199993</v>
      </c>
      <c r="E912" s="28">
        <f t="shared" si="45"/>
        <v>4.0904166112494007</v>
      </c>
      <c r="F912" s="28"/>
      <c r="G912" s="28"/>
    </row>
    <row r="913" spans="1:7">
      <c r="A913" s="24">
        <v>4.3760683760683996</v>
      </c>
      <c r="B913" s="26">
        <v>3.9788055399999998</v>
      </c>
      <c r="C913" s="25">
        <f t="shared" si="44"/>
        <v>0.17614402770000001</v>
      </c>
      <c r="D913" s="27">
        <f t="shared" ref="D913:D976" si="46">23.222*B913+1.3118-$D$6</f>
        <v>-8.4923777501199993</v>
      </c>
      <c r="E913" s="28">
        <f t="shared" si="45"/>
        <v>4.0904166112494007</v>
      </c>
      <c r="F913" s="28"/>
      <c r="G913" s="28"/>
    </row>
    <row r="914" spans="1:7">
      <c r="A914" s="24">
        <v>4.3809523809524</v>
      </c>
      <c r="B914" s="26">
        <v>4.0569305399999998</v>
      </c>
      <c r="C914" s="25">
        <f t="shared" ref="C914:C977" si="47">0.005*B914+2*0.078125</f>
        <v>0.17653465269999999</v>
      </c>
      <c r="D914" s="27">
        <f t="shared" si="46"/>
        <v>-6.6781590001200044</v>
      </c>
      <c r="E914" s="28">
        <f t="shared" ref="E914:E977" si="48">23.222*C914</f>
        <v>4.0994877049994001</v>
      </c>
      <c r="F914" s="28"/>
      <c r="G914" s="28"/>
    </row>
    <row r="915" spans="1:7">
      <c r="A915" s="24">
        <v>4.3858363858363996</v>
      </c>
      <c r="B915" s="26">
        <v>4.1350555399999998</v>
      </c>
      <c r="C915" s="25">
        <f t="shared" si="47"/>
        <v>0.17692527769999999</v>
      </c>
      <c r="D915" s="27">
        <f t="shared" si="46"/>
        <v>-4.8639402501199953</v>
      </c>
      <c r="E915" s="28">
        <f t="shared" si="48"/>
        <v>4.1085587987494003</v>
      </c>
      <c r="F915" s="28"/>
      <c r="G915" s="28"/>
    </row>
    <row r="916" spans="1:7">
      <c r="A916" s="24">
        <v>4.3907203907204</v>
      </c>
      <c r="B916" s="26">
        <v>4.2131805399999998</v>
      </c>
      <c r="C916" s="25">
        <f t="shared" si="47"/>
        <v>0.1773159027</v>
      </c>
      <c r="D916" s="27">
        <f t="shared" si="46"/>
        <v>-3.0497215001200004</v>
      </c>
      <c r="E916" s="28">
        <f t="shared" si="48"/>
        <v>4.1176298924994006</v>
      </c>
      <c r="F916" s="28"/>
      <c r="G916" s="28"/>
    </row>
    <row r="917" spans="1:7">
      <c r="A917" s="24">
        <v>4.3956043956044004</v>
      </c>
      <c r="B917" s="26">
        <v>4.2913055399999998</v>
      </c>
      <c r="C917" s="25">
        <f t="shared" si="47"/>
        <v>0.17770652770000001</v>
      </c>
      <c r="D917" s="27">
        <f t="shared" si="46"/>
        <v>-1.2355027501199913</v>
      </c>
      <c r="E917" s="28">
        <f t="shared" si="48"/>
        <v>4.1267009862494</v>
      </c>
      <c r="F917" s="28"/>
      <c r="G917" s="28"/>
    </row>
    <row r="918" spans="1:7">
      <c r="A918" s="24">
        <v>4.4004884004884</v>
      </c>
      <c r="B918" s="26">
        <v>4.2913055399999998</v>
      </c>
      <c r="C918" s="25">
        <f t="shared" si="47"/>
        <v>0.17770652770000001</v>
      </c>
      <c r="D918" s="27">
        <f t="shared" si="46"/>
        <v>-1.2355027501199913</v>
      </c>
      <c r="E918" s="28">
        <f t="shared" si="48"/>
        <v>4.1267009862494</v>
      </c>
      <c r="F918" s="28"/>
      <c r="G918" s="28"/>
    </row>
    <row r="919" spans="1:7">
      <c r="A919" s="24">
        <v>4.4053724053724004</v>
      </c>
      <c r="B919" s="26">
        <v>4.3694305399999998</v>
      </c>
      <c r="C919" s="25">
        <f t="shared" si="47"/>
        <v>0.17809715270000001</v>
      </c>
      <c r="D919" s="27">
        <f t="shared" si="46"/>
        <v>0.57871599988000355</v>
      </c>
      <c r="E919" s="28">
        <f t="shared" si="48"/>
        <v>4.1357720799994002</v>
      </c>
      <c r="F919" s="28"/>
      <c r="G919" s="28"/>
    </row>
    <row r="920" spans="1:7">
      <c r="A920" s="24">
        <v>4.4102564102563999</v>
      </c>
      <c r="B920" s="26">
        <v>4.4475555399999998</v>
      </c>
      <c r="C920" s="25">
        <f t="shared" si="47"/>
        <v>0.17848777769999999</v>
      </c>
      <c r="D920" s="27">
        <f t="shared" si="46"/>
        <v>2.3929347498799984</v>
      </c>
      <c r="E920" s="28">
        <f t="shared" si="48"/>
        <v>4.1448431737493996</v>
      </c>
      <c r="F920" s="28"/>
      <c r="G920" s="28"/>
    </row>
    <row r="921" spans="1:7">
      <c r="A921" s="24">
        <v>4.4151404151404003</v>
      </c>
      <c r="B921" s="26">
        <v>4.5256805399999998</v>
      </c>
      <c r="C921" s="25">
        <f t="shared" si="47"/>
        <v>0.17887840269999999</v>
      </c>
      <c r="D921" s="27">
        <f t="shared" si="46"/>
        <v>4.2071534998800075</v>
      </c>
      <c r="E921" s="28">
        <f t="shared" si="48"/>
        <v>4.1539142674993998</v>
      </c>
      <c r="F921" s="28"/>
      <c r="G921" s="28"/>
    </row>
    <row r="922" spans="1:7">
      <c r="A922" s="24">
        <v>4.4200244200243999</v>
      </c>
      <c r="B922" s="26">
        <v>4.6038055399999998</v>
      </c>
      <c r="C922" s="25">
        <f t="shared" si="47"/>
        <v>0.1792690277</v>
      </c>
      <c r="D922" s="27">
        <f t="shared" si="46"/>
        <v>6.0213722498800024</v>
      </c>
      <c r="E922" s="28">
        <f t="shared" si="48"/>
        <v>4.1629853612494001</v>
      </c>
      <c r="F922" s="28"/>
      <c r="G922" s="28"/>
    </row>
    <row r="923" spans="1:7">
      <c r="A923" s="24">
        <v>4.4249084249084003</v>
      </c>
      <c r="B923" s="26">
        <v>4.6819305399999998</v>
      </c>
      <c r="C923" s="25">
        <f t="shared" si="47"/>
        <v>0.17965965270000001</v>
      </c>
      <c r="D923" s="27">
        <f t="shared" si="46"/>
        <v>7.8355909998799973</v>
      </c>
      <c r="E923" s="28">
        <f t="shared" si="48"/>
        <v>4.1720564549994004</v>
      </c>
      <c r="F923" s="28"/>
      <c r="G923" s="28"/>
    </row>
    <row r="924" spans="1:7">
      <c r="A924" s="24">
        <v>4.4297924297923998</v>
      </c>
      <c r="B924" s="26">
        <v>4.7600555399999998</v>
      </c>
      <c r="C924" s="25">
        <f t="shared" si="47"/>
        <v>0.18005027770000001</v>
      </c>
      <c r="D924" s="27">
        <f t="shared" si="46"/>
        <v>9.6498097498800064</v>
      </c>
      <c r="E924" s="28">
        <f t="shared" si="48"/>
        <v>4.1811275487494006</v>
      </c>
      <c r="F924" s="28"/>
      <c r="G924" s="28"/>
    </row>
    <row r="925" spans="1:7">
      <c r="A925" s="24">
        <v>4.4346764346764003</v>
      </c>
      <c r="B925" s="26">
        <v>4.8381805399999998</v>
      </c>
      <c r="C925" s="25">
        <f t="shared" si="47"/>
        <v>0.18044090269999999</v>
      </c>
      <c r="D925" s="27">
        <f t="shared" si="46"/>
        <v>11.464028499880001</v>
      </c>
      <c r="E925" s="28">
        <f t="shared" si="48"/>
        <v>4.1901986424994</v>
      </c>
      <c r="F925" s="28"/>
      <c r="G925" s="28"/>
    </row>
    <row r="926" spans="1:7">
      <c r="A926" s="24">
        <v>4.4395604395603998</v>
      </c>
      <c r="B926" s="26">
        <v>4.8381805399999998</v>
      </c>
      <c r="C926" s="25">
        <f t="shared" si="47"/>
        <v>0.18044090269999999</v>
      </c>
      <c r="D926" s="27">
        <f t="shared" si="46"/>
        <v>11.464028499880001</v>
      </c>
      <c r="E926" s="28">
        <f t="shared" si="48"/>
        <v>4.1901986424994</v>
      </c>
      <c r="F926" s="28"/>
      <c r="G926" s="28"/>
    </row>
    <row r="927" spans="1:7">
      <c r="A927" s="24">
        <v>4.4444444444444002</v>
      </c>
      <c r="B927" s="26">
        <v>4.9163055399999998</v>
      </c>
      <c r="C927" s="25">
        <f t="shared" si="47"/>
        <v>0.18083152769999999</v>
      </c>
      <c r="D927" s="27">
        <f t="shared" si="46"/>
        <v>13.278247249879996</v>
      </c>
      <c r="E927" s="28">
        <f t="shared" si="48"/>
        <v>4.1992697362494003</v>
      </c>
      <c r="F927" s="28"/>
      <c r="G927" s="28"/>
    </row>
    <row r="928" spans="1:7">
      <c r="A928" s="24">
        <v>4.4493284493283998</v>
      </c>
      <c r="B928" s="26">
        <v>4.9944305399999998</v>
      </c>
      <c r="C928" s="25">
        <f t="shared" si="47"/>
        <v>0.1812221527</v>
      </c>
      <c r="D928" s="27">
        <f t="shared" si="46"/>
        <v>15.092465999880005</v>
      </c>
      <c r="E928" s="28">
        <f t="shared" si="48"/>
        <v>4.2083408299994005</v>
      </c>
      <c r="F928" s="28"/>
      <c r="G928" s="28"/>
    </row>
    <row r="929" spans="1:7">
      <c r="A929" s="24">
        <v>4.4542124542124997</v>
      </c>
      <c r="B929" s="26">
        <v>4.9944305399999998</v>
      </c>
      <c r="C929" s="25">
        <f t="shared" si="47"/>
        <v>0.1812221527</v>
      </c>
      <c r="D929" s="27">
        <f t="shared" si="46"/>
        <v>15.092465999880005</v>
      </c>
      <c r="E929" s="28">
        <f t="shared" si="48"/>
        <v>4.2083408299994005</v>
      </c>
      <c r="F929" s="28"/>
      <c r="G929" s="28"/>
    </row>
    <row r="930" spans="1:7">
      <c r="A930" s="24">
        <v>4.4590964590965001</v>
      </c>
      <c r="B930" s="26">
        <v>5.0725555399999998</v>
      </c>
      <c r="C930" s="25">
        <f t="shared" si="47"/>
        <v>0.18161277770000001</v>
      </c>
      <c r="D930" s="27">
        <f t="shared" si="46"/>
        <v>16.90668474988</v>
      </c>
      <c r="E930" s="28">
        <f t="shared" si="48"/>
        <v>4.2174119237494008</v>
      </c>
      <c r="F930" s="28"/>
      <c r="G930" s="28"/>
    </row>
    <row r="931" spans="1:7">
      <c r="A931" s="24">
        <v>4.4639804639804996</v>
      </c>
      <c r="B931" s="26">
        <v>5.1506805399999998</v>
      </c>
      <c r="C931" s="25">
        <f t="shared" si="47"/>
        <v>0.18200340270000001</v>
      </c>
      <c r="D931" s="27">
        <f t="shared" si="46"/>
        <v>18.720903499880009</v>
      </c>
      <c r="E931" s="28">
        <f t="shared" si="48"/>
        <v>4.2264830174994001</v>
      </c>
      <c r="F931" s="28"/>
      <c r="G931" s="28"/>
    </row>
    <row r="932" spans="1:7">
      <c r="A932" s="24">
        <v>4.4688644688645001</v>
      </c>
      <c r="B932" s="26">
        <v>5.1506805399999998</v>
      </c>
      <c r="C932" s="25">
        <f t="shared" si="47"/>
        <v>0.18200340270000001</v>
      </c>
      <c r="D932" s="27">
        <f t="shared" si="46"/>
        <v>18.720903499880009</v>
      </c>
      <c r="E932" s="28">
        <f t="shared" si="48"/>
        <v>4.2264830174994001</v>
      </c>
      <c r="F932" s="28"/>
      <c r="G932" s="28"/>
    </row>
    <row r="933" spans="1:7">
      <c r="A933" s="24">
        <v>4.4737484737484996</v>
      </c>
      <c r="B933" s="26">
        <v>5.1506805399999998</v>
      </c>
      <c r="C933" s="25">
        <f t="shared" si="47"/>
        <v>0.18200340270000001</v>
      </c>
      <c r="D933" s="27">
        <f t="shared" si="46"/>
        <v>18.720903499880009</v>
      </c>
      <c r="E933" s="28">
        <f t="shared" si="48"/>
        <v>4.2264830174994001</v>
      </c>
      <c r="F933" s="28"/>
      <c r="G933" s="28"/>
    </row>
    <row r="934" spans="1:7">
      <c r="A934" s="24">
        <v>4.4786324786325</v>
      </c>
      <c r="B934" s="26">
        <v>5.2288055399999998</v>
      </c>
      <c r="C934" s="25">
        <f t="shared" si="47"/>
        <v>0.18239402769999999</v>
      </c>
      <c r="D934" s="27">
        <f t="shared" si="46"/>
        <v>20.535122249880004</v>
      </c>
      <c r="E934" s="28">
        <f t="shared" si="48"/>
        <v>4.2355541112494004</v>
      </c>
      <c r="F934" s="28"/>
      <c r="G934" s="28"/>
    </row>
    <row r="935" spans="1:7">
      <c r="A935" s="24">
        <v>4.4835164835164996</v>
      </c>
      <c r="B935" s="26">
        <v>5.2288055399999998</v>
      </c>
      <c r="C935" s="25">
        <f t="shared" si="47"/>
        <v>0.18239402769999999</v>
      </c>
      <c r="D935" s="27">
        <f t="shared" si="46"/>
        <v>20.535122249880004</v>
      </c>
      <c r="E935" s="28">
        <f t="shared" si="48"/>
        <v>4.2355541112494004</v>
      </c>
      <c r="F935" s="28"/>
      <c r="G935" s="28"/>
    </row>
    <row r="936" spans="1:7">
      <c r="A936" s="24">
        <v>4.4884004884005</v>
      </c>
      <c r="B936" s="26">
        <v>5.3069305399999998</v>
      </c>
      <c r="C936" s="25">
        <f t="shared" si="47"/>
        <v>0.18278465269999999</v>
      </c>
      <c r="D936" s="27">
        <f t="shared" si="46"/>
        <v>22.349340999879999</v>
      </c>
      <c r="E936" s="28">
        <f t="shared" si="48"/>
        <v>4.2446252049993998</v>
      </c>
      <c r="F936" s="28"/>
      <c r="G936" s="28"/>
    </row>
    <row r="937" spans="1:7">
      <c r="A937" s="24">
        <v>4.4932844932845004</v>
      </c>
      <c r="B937" s="26">
        <v>5.3069305399999998</v>
      </c>
      <c r="C937" s="25">
        <f t="shared" si="47"/>
        <v>0.18278465269999999</v>
      </c>
      <c r="D937" s="27">
        <f t="shared" si="46"/>
        <v>22.349340999879999</v>
      </c>
      <c r="E937" s="28">
        <f t="shared" si="48"/>
        <v>4.2446252049993998</v>
      </c>
      <c r="F937" s="28"/>
      <c r="G937" s="28"/>
    </row>
    <row r="938" spans="1:7">
      <c r="A938" s="24">
        <v>4.4981684981685</v>
      </c>
      <c r="B938" s="26">
        <v>5.3069305399999998</v>
      </c>
      <c r="C938" s="25">
        <f t="shared" si="47"/>
        <v>0.18278465269999999</v>
      </c>
      <c r="D938" s="27">
        <f t="shared" si="46"/>
        <v>22.349340999879999</v>
      </c>
      <c r="E938" s="28">
        <f t="shared" si="48"/>
        <v>4.2446252049993998</v>
      </c>
      <c r="F938" s="28"/>
      <c r="G938" s="28"/>
    </row>
    <row r="939" spans="1:7">
      <c r="A939" s="24">
        <v>4.5030525030525004</v>
      </c>
      <c r="B939" s="26">
        <v>5.3850555399999998</v>
      </c>
      <c r="C939" s="25">
        <f t="shared" si="47"/>
        <v>0.1831752777</v>
      </c>
      <c r="D939" s="27">
        <f t="shared" si="46"/>
        <v>24.163559749880008</v>
      </c>
      <c r="E939" s="28">
        <f t="shared" si="48"/>
        <v>4.2536962987494</v>
      </c>
      <c r="F939" s="28"/>
      <c r="G939" s="28"/>
    </row>
    <row r="940" spans="1:7">
      <c r="A940" s="24">
        <v>4.5079365079364999</v>
      </c>
      <c r="B940" s="26">
        <v>5.3850555399999998</v>
      </c>
      <c r="C940" s="25">
        <f t="shared" si="47"/>
        <v>0.1831752777</v>
      </c>
      <c r="D940" s="27">
        <f t="shared" si="46"/>
        <v>24.163559749880008</v>
      </c>
      <c r="E940" s="28">
        <f t="shared" si="48"/>
        <v>4.2536962987494</v>
      </c>
      <c r="F940" s="28"/>
      <c r="G940" s="28"/>
    </row>
    <row r="941" spans="1:7">
      <c r="A941" s="24">
        <v>4.5128205128205003</v>
      </c>
      <c r="B941" s="26">
        <v>5.3850555399999998</v>
      </c>
      <c r="C941" s="25">
        <f t="shared" si="47"/>
        <v>0.1831752777</v>
      </c>
      <c r="D941" s="27">
        <f t="shared" si="46"/>
        <v>24.163559749880008</v>
      </c>
      <c r="E941" s="28">
        <f t="shared" si="48"/>
        <v>4.2536962987494</v>
      </c>
      <c r="F941" s="28"/>
      <c r="G941" s="28"/>
    </row>
    <row r="942" spans="1:7">
      <c r="A942" s="30">
        <v>4.5177045177044999</v>
      </c>
      <c r="B942" s="31">
        <v>5.3850555399999998</v>
      </c>
      <c r="C942" s="32">
        <f t="shared" si="47"/>
        <v>0.1831752777</v>
      </c>
      <c r="D942" s="33">
        <f t="shared" si="46"/>
        <v>24.163559749880008</v>
      </c>
      <c r="E942" s="34">
        <f t="shared" si="48"/>
        <v>4.2536962987494</v>
      </c>
      <c r="F942" s="40"/>
      <c r="G942" s="40"/>
    </row>
    <row r="943" spans="1:7">
      <c r="A943" s="24">
        <v>4.5225885225885003</v>
      </c>
      <c r="B943" s="26">
        <v>5.3850555399999998</v>
      </c>
      <c r="C943" s="25">
        <f t="shared" si="47"/>
        <v>0.1831752777</v>
      </c>
      <c r="D943" s="27">
        <f t="shared" si="46"/>
        <v>24.163559749880008</v>
      </c>
      <c r="E943" s="28">
        <f t="shared" si="48"/>
        <v>4.2536962987494</v>
      </c>
      <c r="F943" s="28"/>
      <c r="G943" s="28"/>
    </row>
    <row r="944" spans="1:7">
      <c r="A944" s="24">
        <v>4.5274725274724998</v>
      </c>
      <c r="B944" s="26">
        <v>5.3850555399999998</v>
      </c>
      <c r="C944" s="25">
        <f t="shared" si="47"/>
        <v>0.1831752777</v>
      </c>
      <c r="D944" s="27">
        <f t="shared" si="46"/>
        <v>24.163559749880008</v>
      </c>
      <c r="E944" s="28">
        <f t="shared" si="48"/>
        <v>4.2536962987494</v>
      </c>
      <c r="F944" s="28"/>
      <c r="G944" s="28"/>
    </row>
    <row r="945" spans="1:7">
      <c r="A945" s="24">
        <v>4.5323565323565003</v>
      </c>
      <c r="B945" s="26">
        <v>5.3069305399999998</v>
      </c>
      <c r="C945" s="25">
        <f t="shared" si="47"/>
        <v>0.18278465269999999</v>
      </c>
      <c r="D945" s="27">
        <f t="shared" si="46"/>
        <v>22.349340999879999</v>
      </c>
      <c r="E945" s="28">
        <f t="shared" si="48"/>
        <v>4.2446252049993998</v>
      </c>
      <c r="F945" s="28"/>
      <c r="G945" s="28"/>
    </row>
    <row r="946" spans="1:7">
      <c r="A946" s="24">
        <v>4.5372405372404998</v>
      </c>
      <c r="B946" s="26">
        <v>5.3069305399999998</v>
      </c>
      <c r="C946" s="25">
        <f t="shared" si="47"/>
        <v>0.18278465269999999</v>
      </c>
      <c r="D946" s="27">
        <f t="shared" si="46"/>
        <v>22.349340999879999</v>
      </c>
      <c r="E946" s="28">
        <f t="shared" si="48"/>
        <v>4.2446252049993998</v>
      </c>
      <c r="F946" s="28"/>
      <c r="G946" s="28"/>
    </row>
    <row r="947" spans="1:7">
      <c r="A947" s="24">
        <v>4.5421245421245002</v>
      </c>
      <c r="B947" s="26">
        <v>5.3069305399999998</v>
      </c>
      <c r="C947" s="25">
        <f t="shared" si="47"/>
        <v>0.18278465269999999</v>
      </c>
      <c r="D947" s="27">
        <f t="shared" si="46"/>
        <v>22.349340999879999</v>
      </c>
      <c r="E947" s="28">
        <f t="shared" si="48"/>
        <v>4.2446252049993998</v>
      </c>
      <c r="F947" s="28"/>
      <c r="G947" s="28"/>
    </row>
    <row r="948" spans="1:7">
      <c r="A948" s="24">
        <v>4.5470085470084998</v>
      </c>
      <c r="B948" s="26">
        <v>5.3069305399999998</v>
      </c>
      <c r="C948" s="25">
        <f t="shared" si="47"/>
        <v>0.18278465269999999</v>
      </c>
      <c r="D948" s="27">
        <f t="shared" si="46"/>
        <v>22.349340999879999</v>
      </c>
      <c r="E948" s="28">
        <f t="shared" si="48"/>
        <v>4.2446252049993998</v>
      </c>
      <c r="F948" s="28"/>
      <c r="G948" s="28"/>
    </row>
    <row r="949" spans="1:7">
      <c r="A949" s="24">
        <v>4.5518925518925997</v>
      </c>
      <c r="B949" s="26">
        <v>5.2288055399999998</v>
      </c>
      <c r="C949" s="25">
        <f t="shared" si="47"/>
        <v>0.18239402769999999</v>
      </c>
      <c r="D949" s="27">
        <f t="shared" si="46"/>
        <v>20.535122249880004</v>
      </c>
      <c r="E949" s="28">
        <f t="shared" si="48"/>
        <v>4.2355541112494004</v>
      </c>
      <c r="F949" s="28"/>
      <c r="G949" s="28"/>
    </row>
    <row r="950" spans="1:7">
      <c r="A950" s="24">
        <v>4.5567765567766001</v>
      </c>
      <c r="B950" s="26">
        <v>5.2288055399999998</v>
      </c>
      <c r="C950" s="25">
        <f t="shared" si="47"/>
        <v>0.18239402769999999</v>
      </c>
      <c r="D950" s="27">
        <f t="shared" si="46"/>
        <v>20.535122249880004</v>
      </c>
      <c r="E950" s="28">
        <f t="shared" si="48"/>
        <v>4.2355541112494004</v>
      </c>
      <c r="F950" s="28"/>
      <c r="G950" s="28"/>
    </row>
    <row r="951" spans="1:7">
      <c r="A951" s="24">
        <v>4.5616605616605996</v>
      </c>
      <c r="B951" s="26">
        <v>5.2288055399999998</v>
      </c>
      <c r="C951" s="25">
        <f t="shared" si="47"/>
        <v>0.18239402769999999</v>
      </c>
      <c r="D951" s="27">
        <f t="shared" si="46"/>
        <v>20.535122249880004</v>
      </c>
      <c r="E951" s="28">
        <f t="shared" si="48"/>
        <v>4.2355541112494004</v>
      </c>
      <c r="F951" s="28"/>
      <c r="G951" s="28"/>
    </row>
    <row r="952" spans="1:7">
      <c r="A952" s="24">
        <v>4.5665445665446001</v>
      </c>
      <c r="B952" s="26">
        <v>5.1506805399999998</v>
      </c>
      <c r="C952" s="25">
        <f t="shared" si="47"/>
        <v>0.18200340270000001</v>
      </c>
      <c r="D952" s="27">
        <f t="shared" si="46"/>
        <v>18.720903499880009</v>
      </c>
      <c r="E952" s="28">
        <f t="shared" si="48"/>
        <v>4.2264830174994001</v>
      </c>
      <c r="F952" s="28"/>
      <c r="G952" s="28"/>
    </row>
    <row r="953" spans="1:7">
      <c r="A953" s="24">
        <v>4.5714285714285996</v>
      </c>
      <c r="B953" s="26">
        <v>5.1506805399999998</v>
      </c>
      <c r="C953" s="25">
        <f t="shared" si="47"/>
        <v>0.18200340270000001</v>
      </c>
      <c r="D953" s="27">
        <f t="shared" si="46"/>
        <v>18.720903499880009</v>
      </c>
      <c r="E953" s="28">
        <f t="shared" si="48"/>
        <v>4.2264830174994001</v>
      </c>
      <c r="F953" s="28"/>
      <c r="G953" s="28"/>
    </row>
    <row r="954" spans="1:7">
      <c r="A954" s="24">
        <v>4.5763125763126</v>
      </c>
      <c r="B954" s="26">
        <v>5.0725555399999998</v>
      </c>
      <c r="C954" s="25">
        <f t="shared" si="47"/>
        <v>0.18161277770000001</v>
      </c>
      <c r="D954" s="27">
        <f t="shared" si="46"/>
        <v>16.90668474988</v>
      </c>
      <c r="E954" s="28">
        <f t="shared" si="48"/>
        <v>4.2174119237494008</v>
      </c>
      <c r="F954" s="28"/>
      <c r="G954" s="28"/>
    </row>
    <row r="955" spans="1:7">
      <c r="A955" s="24">
        <v>4.5811965811965996</v>
      </c>
      <c r="B955" s="26">
        <v>4.9944305399999998</v>
      </c>
      <c r="C955" s="25">
        <f t="shared" si="47"/>
        <v>0.1812221527</v>
      </c>
      <c r="D955" s="27">
        <f t="shared" si="46"/>
        <v>15.092465999880005</v>
      </c>
      <c r="E955" s="28">
        <f t="shared" si="48"/>
        <v>4.2083408299994005</v>
      </c>
      <c r="F955" s="28"/>
      <c r="G955" s="28"/>
    </row>
    <row r="956" spans="1:7">
      <c r="A956" s="24">
        <v>4.5860805860806</v>
      </c>
      <c r="B956" s="26">
        <v>4.9944305399999998</v>
      </c>
      <c r="C956" s="25">
        <f t="shared" si="47"/>
        <v>0.1812221527</v>
      </c>
      <c r="D956" s="27">
        <f t="shared" si="46"/>
        <v>15.092465999880005</v>
      </c>
      <c r="E956" s="28">
        <f t="shared" si="48"/>
        <v>4.2083408299994005</v>
      </c>
      <c r="F956" s="28"/>
      <c r="G956" s="28"/>
    </row>
    <row r="957" spans="1:7">
      <c r="A957" s="24">
        <v>4.5909645909646004</v>
      </c>
      <c r="B957" s="26">
        <v>4.9163055399999998</v>
      </c>
      <c r="C957" s="25">
        <f t="shared" si="47"/>
        <v>0.18083152769999999</v>
      </c>
      <c r="D957" s="27">
        <f t="shared" si="46"/>
        <v>13.278247249879996</v>
      </c>
      <c r="E957" s="28">
        <f t="shared" si="48"/>
        <v>4.1992697362494003</v>
      </c>
      <c r="F957" s="28"/>
      <c r="G957" s="28"/>
    </row>
    <row r="958" spans="1:7">
      <c r="A958" s="24">
        <v>4.5958485958485999</v>
      </c>
      <c r="B958" s="26">
        <v>4.9163055399999998</v>
      </c>
      <c r="C958" s="25">
        <f t="shared" si="47"/>
        <v>0.18083152769999999</v>
      </c>
      <c r="D958" s="27">
        <f t="shared" si="46"/>
        <v>13.278247249879996</v>
      </c>
      <c r="E958" s="28">
        <f t="shared" si="48"/>
        <v>4.1992697362494003</v>
      </c>
      <c r="F958" s="28"/>
      <c r="G958" s="28"/>
    </row>
    <row r="959" spans="1:7">
      <c r="A959" s="24">
        <v>4.6007326007326004</v>
      </c>
      <c r="B959" s="26">
        <v>4.8381805399999998</v>
      </c>
      <c r="C959" s="25">
        <f t="shared" si="47"/>
        <v>0.18044090269999999</v>
      </c>
      <c r="D959" s="27">
        <f t="shared" si="46"/>
        <v>11.464028499880001</v>
      </c>
      <c r="E959" s="28">
        <f t="shared" si="48"/>
        <v>4.1901986424994</v>
      </c>
      <c r="F959" s="28"/>
      <c r="G959" s="28"/>
    </row>
    <row r="960" spans="1:7">
      <c r="A960" s="24">
        <v>4.6056166056165999</v>
      </c>
      <c r="B960" s="26">
        <v>4.7600555399999998</v>
      </c>
      <c r="C960" s="25">
        <f t="shared" si="47"/>
        <v>0.18005027770000001</v>
      </c>
      <c r="D960" s="27">
        <f t="shared" si="46"/>
        <v>9.6498097498800064</v>
      </c>
      <c r="E960" s="28">
        <f t="shared" si="48"/>
        <v>4.1811275487494006</v>
      </c>
      <c r="F960" s="28"/>
      <c r="G960" s="28"/>
    </row>
    <row r="961" spans="1:7">
      <c r="A961" s="24">
        <v>4.6105006105006003</v>
      </c>
      <c r="B961" s="26">
        <v>4.7600555399999998</v>
      </c>
      <c r="C961" s="25">
        <f t="shared" si="47"/>
        <v>0.18005027770000001</v>
      </c>
      <c r="D961" s="27">
        <f t="shared" si="46"/>
        <v>9.6498097498800064</v>
      </c>
      <c r="E961" s="28">
        <f t="shared" si="48"/>
        <v>4.1811275487494006</v>
      </c>
      <c r="F961" s="28"/>
      <c r="G961" s="28"/>
    </row>
    <row r="962" spans="1:7">
      <c r="A962" s="24">
        <v>4.6153846153845999</v>
      </c>
      <c r="B962" s="26">
        <v>4.6819305399999998</v>
      </c>
      <c r="C962" s="25">
        <f t="shared" si="47"/>
        <v>0.17965965270000001</v>
      </c>
      <c r="D962" s="27">
        <f t="shared" si="46"/>
        <v>7.8355909998799973</v>
      </c>
      <c r="E962" s="28">
        <f t="shared" si="48"/>
        <v>4.1720564549994004</v>
      </c>
      <c r="F962" s="28"/>
      <c r="G962" s="28"/>
    </row>
    <row r="963" spans="1:7">
      <c r="A963" s="24">
        <v>4.6202686202686003</v>
      </c>
      <c r="B963" s="26">
        <v>4.6038055399999998</v>
      </c>
      <c r="C963" s="25">
        <f t="shared" si="47"/>
        <v>0.1792690277</v>
      </c>
      <c r="D963" s="27">
        <f t="shared" si="46"/>
        <v>6.0213722498800024</v>
      </c>
      <c r="E963" s="28">
        <f t="shared" si="48"/>
        <v>4.1629853612494001</v>
      </c>
      <c r="F963" s="28"/>
      <c r="G963" s="28"/>
    </row>
    <row r="964" spans="1:7">
      <c r="A964" s="24">
        <v>4.6251526251525998</v>
      </c>
      <c r="B964" s="26">
        <v>4.5256805399999998</v>
      </c>
      <c r="C964" s="25">
        <f t="shared" si="47"/>
        <v>0.17887840269999999</v>
      </c>
      <c r="D964" s="27">
        <f t="shared" si="46"/>
        <v>4.2071534998800075</v>
      </c>
      <c r="E964" s="28">
        <f t="shared" si="48"/>
        <v>4.1539142674993998</v>
      </c>
      <c r="F964" s="28"/>
      <c r="G964" s="28"/>
    </row>
    <row r="965" spans="1:7">
      <c r="A965" s="24">
        <v>4.6300366300366003</v>
      </c>
      <c r="B965" s="26">
        <v>4.4475555399999998</v>
      </c>
      <c r="C965" s="25">
        <f t="shared" si="47"/>
        <v>0.17848777769999999</v>
      </c>
      <c r="D965" s="27">
        <f t="shared" si="46"/>
        <v>2.3929347498799984</v>
      </c>
      <c r="E965" s="28">
        <f t="shared" si="48"/>
        <v>4.1448431737493996</v>
      </c>
      <c r="F965" s="28"/>
      <c r="G965" s="28"/>
    </row>
    <row r="966" spans="1:7">
      <c r="A966" s="24">
        <v>4.6349206349205998</v>
      </c>
      <c r="B966" s="26">
        <v>4.3694305399999998</v>
      </c>
      <c r="C966" s="25">
        <f t="shared" si="47"/>
        <v>0.17809715270000001</v>
      </c>
      <c r="D966" s="27">
        <f t="shared" si="46"/>
        <v>0.57871599988000355</v>
      </c>
      <c r="E966" s="28">
        <f t="shared" si="48"/>
        <v>4.1357720799994002</v>
      </c>
      <c r="F966" s="28"/>
      <c r="G966" s="28"/>
    </row>
    <row r="967" spans="1:7">
      <c r="A967" s="24">
        <v>4.6398046398046002</v>
      </c>
      <c r="B967" s="26">
        <v>4.3694305399999998</v>
      </c>
      <c r="C967" s="25">
        <f t="shared" si="47"/>
        <v>0.17809715270000001</v>
      </c>
      <c r="D967" s="27">
        <f t="shared" si="46"/>
        <v>0.57871599988000355</v>
      </c>
      <c r="E967" s="28">
        <f t="shared" si="48"/>
        <v>4.1357720799994002</v>
      </c>
      <c r="F967" s="28"/>
      <c r="G967" s="28"/>
    </row>
    <row r="968" spans="1:7">
      <c r="A968" s="24">
        <v>4.6446886446885998</v>
      </c>
      <c r="B968" s="26">
        <v>4.2131805399999998</v>
      </c>
      <c r="C968" s="25">
        <f t="shared" si="47"/>
        <v>0.1773159027</v>
      </c>
      <c r="D968" s="27">
        <f t="shared" si="46"/>
        <v>-3.0497215001200004</v>
      </c>
      <c r="E968" s="28">
        <f t="shared" si="48"/>
        <v>4.1176298924994006</v>
      </c>
      <c r="F968" s="28"/>
      <c r="G968" s="28"/>
    </row>
    <row r="969" spans="1:7">
      <c r="A969" s="24">
        <v>4.6495726495726002</v>
      </c>
      <c r="B969" s="26">
        <v>4.1350555399999998</v>
      </c>
      <c r="C969" s="25">
        <f t="shared" si="47"/>
        <v>0.17692527769999999</v>
      </c>
      <c r="D969" s="27">
        <f t="shared" si="46"/>
        <v>-4.8639402501199953</v>
      </c>
      <c r="E969" s="28">
        <f t="shared" si="48"/>
        <v>4.1085587987494003</v>
      </c>
      <c r="F969" s="28"/>
      <c r="G969" s="28"/>
    </row>
    <row r="970" spans="1:7">
      <c r="A970" s="24">
        <v>4.6544566544567001</v>
      </c>
      <c r="B970" s="26">
        <v>4.1350555399999998</v>
      </c>
      <c r="C970" s="25">
        <f t="shared" si="47"/>
        <v>0.17692527769999999</v>
      </c>
      <c r="D970" s="27">
        <f t="shared" si="46"/>
        <v>-4.8639402501199953</v>
      </c>
      <c r="E970" s="28">
        <f t="shared" si="48"/>
        <v>4.1085587987494003</v>
      </c>
      <c r="F970" s="28"/>
      <c r="G970" s="28"/>
    </row>
    <row r="971" spans="1:7">
      <c r="A971" s="24">
        <v>4.6593406593406996</v>
      </c>
      <c r="B971" s="26">
        <v>4.0569305399999998</v>
      </c>
      <c r="C971" s="25">
        <f t="shared" si="47"/>
        <v>0.17653465269999999</v>
      </c>
      <c r="D971" s="27">
        <f t="shared" si="46"/>
        <v>-6.6781590001200044</v>
      </c>
      <c r="E971" s="28">
        <f t="shared" si="48"/>
        <v>4.0994877049994001</v>
      </c>
      <c r="F971" s="28"/>
      <c r="G971" s="28"/>
    </row>
    <row r="972" spans="1:7">
      <c r="A972" s="24">
        <v>4.6642246642247001</v>
      </c>
      <c r="B972" s="26">
        <v>3.9788055399999998</v>
      </c>
      <c r="C972" s="25">
        <f t="shared" si="47"/>
        <v>0.17614402770000001</v>
      </c>
      <c r="D972" s="27">
        <f t="shared" si="46"/>
        <v>-8.4923777501199993</v>
      </c>
      <c r="E972" s="28">
        <f t="shared" si="48"/>
        <v>4.0904166112494007</v>
      </c>
      <c r="F972" s="28"/>
      <c r="G972" s="28"/>
    </row>
    <row r="973" spans="1:7">
      <c r="A973" s="24">
        <v>4.6691086691086996</v>
      </c>
      <c r="B973" s="26">
        <v>3.9006805399999998</v>
      </c>
      <c r="C973" s="25">
        <f t="shared" si="47"/>
        <v>0.17575340270000001</v>
      </c>
      <c r="D973" s="27">
        <f t="shared" si="46"/>
        <v>-10.306596500119994</v>
      </c>
      <c r="E973" s="28">
        <f t="shared" si="48"/>
        <v>4.0813455174994004</v>
      </c>
      <c r="F973" s="28"/>
      <c r="G973" s="28"/>
    </row>
    <row r="974" spans="1:7">
      <c r="A974" s="24">
        <v>4.6739926739927</v>
      </c>
      <c r="B974" s="26">
        <v>3.9006805399999998</v>
      </c>
      <c r="C974" s="25">
        <f t="shared" si="47"/>
        <v>0.17575340270000001</v>
      </c>
      <c r="D974" s="27">
        <f t="shared" si="46"/>
        <v>-10.306596500119994</v>
      </c>
      <c r="E974" s="28">
        <f t="shared" si="48"/>
        <v>4.0813455174994004</v>
      </c>
      <c r="F974" s="28"/>
      <c r="G974" s="28"/>
    </row>
    <row r="975" spans="1:7">
      <c r="A975" s="24">
        <v>4.6788766788766996</v>
      </c>
      <c r="B975" s="26">
        <v>3.9006805399999998</v>
      </c>
      <c r="C975" s="25">
        <f t="shared" si="47"/>
        <v>0.17575340270000001</v>
      </c>
      <c r="D975" s="27">
        <f t="shared" si="46"/>
        <v>-10.306596500119994</v>
      </c>
      <c r="E975" s="28">
        <f t="shared" si="48"/>
        <v>4.0813455174994004</v>
      </c>
      <c r="F975" s="28"/>
      <c r="G975" s="28"/>
    </row>
    <row r="976" spans="1:7">
      <c r="A976" s="24">
        <v>4.6837606837607</v>
      </c>
      <c r="B976" s="26">
        <v>3.7444305399999998</v>
      </c>
      <c r="C976" s="25">
        <f t="shared" si="47"/>
        <v>0.17497215269999999</v>
      </c>
      <c r="D976" s="27">
        <f t="shared" si="46"/>
        <v>-13.935034000119998</v>
      </c>
      <c r="E976" s="28">
        <f t="shared" si="48"/>
        <v>4.0632033299993999</v>
      </c>
      <c r="F976" s="28"/>
      <c r="G976" s="28"/>
    </row>
    <row r="977" spans="1:7">
      <c r="A977" s="24">
        <v>4.6886446886447004</v>
      </c>
      <c r="B977" s="26">
        <v>3.7444305399999998</v>
      </c>
      <c r="C977" s="25">
        <f t="shared" si="47"/>
        <v>0.17497215269999999</v>
      </c>
      <c r="D977" s="27">
        <f t="shared" ref="D977:D1040" si="49">23.222*B977+1.3118-$D$6</f>
        <v>-13.935034000119998</v>
      </c>
      <c r="E977" s="28">
        <f t="shared" si="48"/>
        <v>4.0632033299993999</v>
      </c>
      <c r="F977" s="28"/>
      <c r="G977" s="28"/>
    </row>
    <row r="978" spans="1:7">
      <c r="A978" s="24">
        <v>4.6935286935286999</v>
      </c>
      <c r="B978" s="26">
        <v>3.6663055399999998</v>
      </c>
      <c r="C978" s="25">
        <f t="shared" ref="C978:C1041" si="50">0.005*B978+2*0.078125</f>
        <v>0.17458152769999999</v>
      </c>
      <c r="D978" s="27">
        <f t="shared" si="49"/>
        <v>-15.749252750119993</v>
      </c>
      <c r="E978" s="28">
        <f t="shared" ref="E978:E1041" si="51">23.222*C978</f>
        <v>4.0541322362493997</v>
      </c>
      <c r="F978" s="28"/>
      <c r="G978" s="28"/>
    </row>
    <row r="979" spans="1:7">
      <c r="A979" s="24">
        <v>4.6984126984127004</v>
      </c>
      <c r="B979" s="26">
        <v>3.5881805399999998</v>
      </c>
      <c r="C979" s="25">
        <f t="shared" si="50"/>
        <v>0.17419090270000001</v>
      </c>
      <c r="D979" s="27">
        <f t="shared" si="49"/>
        <v>-17.563471500120002</v>
      </c>
      <c r="E979" s="28">
        <f t="shared" si="51"/>
        <v>4.0450611424994003</v>
      </c>
      <c r="F979" s="28"/>
      <c r="G979" s="28"/>
    </row>
    <row r="980" spans="1:7">
      <c r="A980" s="24">
        <v>4.7032967032966999</v>
      </c>
      <c r="B980" s="26">
        <v>3.5881805399999998</v>
      </c>
      <c r="C980" s="25">
        <f t="shared" si="50"/>
        <v>0.17419090270000001</v>
      </c>
      <c r="D980" s="27">
        <f t="shared" si="49"/>
        <v>-17.563471500120002</v>
      </c>
      <c r="E980" s="28">
        <f t="shared" si="51"/>
        <v>4.0450611424994003</v>
      </c>
      <c r="F980" s="28"/>
      <c r="G980" s="28"/>
    </row>
    <row r="981" spans="1:7">
      <c r="A981" s="24">
        <v>4.7081807081807003</v>
      </c>
      <c r="B981" s="26">
        <v>3.5881805399999998</v>
      </c>
      <c r="C981" s="25">
        <f t="shared" si="50"/>
        <v>0.17419090270000001</v>
      </c>
      <c r="D981" s="27">
        <f t="shared" si="49"/>
        <v>-17.563471500120002</v>
      </c>
      <c r="E981" s="28">
        <f t="shared" si="51"/>
        <v>4.0450611424994003</v>
      </c>
      <c r="F981" s="28"/>
      <c r="G981" s="28"/>
    </row>
    <row r="982" spans="1:7">
      <c r="A982" s="24">
        <v>4.7130647130646999</v>
      </c>
      <c r="B982" s="26">
        <v>3.5100555399999998</v>
      </c>
      <c r="C982" s="25">
        <f t="shared" si="50"/>
        <v>0.17380027770000001</v>
      </c>
      <c r="D982" s="27">
        <f t="shared" si="49"/>
        <v>-19.377690250119997</v>
      </c>
      <c r="E982" s="28">
        <f t="shared" si="51"/>
        <v>4.0359900487494</v>
      </c>
      <c r="F982" s="28"/>
      <c r="G982" s="28"/>
    </row>
    <row r="983" spans="1:7">
      <c r="A983" s="24">
        <v>4.7179487179487003</v>
      </c>
      <c r="B983" s="26">
        <v>3.4319305399999998</v>
      </c>
      <c r="C983" s="25">
        <f t="shared" si="50"/>
        <v>0.1734096527</v>
      </c>
      <c r="D983" s="27">
        <f t="shared" si="49"/>
        <v>-21.191909000119992</v>
      </c>
      <c r="E983" s="28">
        <f t="shared" si="51"/>
        <v>4.0269189549993998</v>
      </c>
      <c r="F983" s="28"/>
      <c r="G983" s="28"/>
    </row>
    <row r="984" spans="1:7">
      <c r="A984" s="24">
        <v>4.7228327228326998</v>
      </c>
      <c r="B984" s="26">
        <v>3.4319305399999998</v>
      </c>
      <c r="C984" s="25">
        <f t="shared" si="50"/>
        <v>0.1734096527</v>
      </c>
      <c r="D984" s="27">
        <f t="shared" si="49"/>
        <v>-21.191909000119992</v>
      </c>
      <c r="E984" s="28">
        <f t="shared" si="51"/>
        <v>4.0269189549993998</v>
      </c>
      <c r="F984" s="28"/>
      <c r="G984" s="28"/>
    </row>
    <row r="985" spans="1:7">
      <c r="A985" s="24">
        <v>4.7277167277167003</v>
      </c>
      <c r="B985" s="26">
        <v>3.4319305399999998</v>
      </c>
      <c r="C985" s="25">
        <f t="shared" si="50"/>
        <v>0.1734096527</v>
      </c>
      <c r="D985" s="27">
        <f t="shared" si="49"/>
        <v>-21.191909000119992</v>
      </c>
      <c r="E985" s="28">
        <f t="shared" si="51"/>
        <v>4.0269189549993998</v>
      </c>
      <c r="F985" s="28"/>
      <c r="G985" s="28"/>
    </row>
    <row r="986" spans="1:7">
      <c r="A986" s="24">
        <v>4.7326007326006998</v>
      </c>
      <c r="B986" s="26">
        <v>3.4319305399999998</v>
      </c>
      <c r="C986" s="25">
        <f t="shared" si="50"/>
        <v>0.1734096527</v>
      </c>
      <c r="D986" s="27">
        <f t="shared" si="49"/>
        <v>-21.191909000119992</v>
      </c>
      <c r="E986" s="28">
        <f t="shared" si="51"/>
        <v>4.0269189549993998</v>
      </c>
      <c r="F986" s="28"/>
      <c r="G986" s="28"/>
    </row>
    <row r="987" spans="1:7">
      <c r="A987" s="24">
        <v>4.7374847374847002</v>
      </c>
      <c r="B987" s="26">
        <v>3.4319305399999998</v>
      </c>
      <c r="C987" s="25">
        <f t="shared" si="50"/>
        <v>0.1734096527</v>
      </c>
      <c r="D987" s="27">
        <f t="shared" si="49"/>
        <v>-21.191909000119992</v>
      </c>
      <c r="E987" s="28">
        <f t="shared" si="51"/>
        <v>4.0269189549993998</v>
      </c>
      <c r="F987" s="28"/>
      <c r="G987" s="28"/>
    </row>
    <row r="988" spans="1:7">
      <c r="A988" s="30">
        <v>4.7423687423686998</v>
      </c>
      <c r="B988" s="31">
        <v>3.3538055399999998</v>
      </c>
      <c r="C988" s="32">
        <f t="shared" si="50"/>
        <v>0.17301902769999999</v>
      </c>
      <c r="D988" s="33">
        <f t="shared" si="49"/>
        <v>-23.006127750120001</v>
      </c>
      <c r="E988" s="34">
        <f t="shared" si="51"/>
        <v>4.0178478612494004</v>
      </c>
      <c r="F988" s="40"/>
      <c r="G988" s="40"/>
    </row>
    <row r="989" spans="1:7">
      <c r="A989" s="24">
        <v>4.7472527472527002</v>
      </c>
      <c r="B989" s="26">
        <v>3.4319305399999998</v>
      </c>
      <c r="C989" s="25">
        <f t="shared" si="50"/>
        <v>0.1734096527</v>
      </c>
      <c r="D989" s="27">
        <f t="shared" si="49"/>
        <v>-21.191909000119992</v>
      </c>
      <c r="E989" s="28">
        <f t="shared" si="51"/>
        <v>4.0269189549993998</v>
      </c>
      <c r="F989" s="28"/>
      <c r="G989" s="28"/>
    </row>
    <row r="990" spans="1:7">
      <c r="A990" s="24">
        <v>4.7521367521368001</v>
      </c>
      <c r="B990" s="26">
        <v>3.4319305399999998</v>
      </c>
      <c r="C990" s="25">
        <f t="shared" si="50"/>
        <v>0.1734096527</v>
      </c>
      <c r="D990" s="27">
        <f t="shared" si="49"/>
        <v>-21.191909000119992</v>
      </c>
      <c r="E990" s="28">
        <f t="shared" si="51"/>
        <v>4.0269189549993998</v>
      </c>
      <c r="F990" s="28"/>
      <c r="G990" s="28"/>
    </row>
    <row r="991" spans="1:7">
      <c r="A991" s="24">
        <v>4.7570207570207996</v>
      </c>
      <c r="B991" s="26">
        <v>3.4319305399999998</v>
      </c>
      <c r="C991" s="25">
        <f t="shared" si="50"/>
        <v>0.1734096527</v>
      </c>
      <c r="D991" s="27">
        <f t="shared" si="49"/>
        <v>-21.191909000119992</v>
      </c>
      <c r="E991" s="28">
        <f t="shared" si="51"/>
        <v>4.0269189549993998</v>
      </c>
      <c r="F991" s="28"/>
      <c r="G991" s="28"/>
    </row>
    <row r="992" spans="1:7">
      <c r="A992" s="24">
        <v>4.7619047619048001</v>
      </c>
      <c r="B992" s="26">
        <v>3.4319305399999998</v>
      </c>
      <c r="C992" s="25">
        <f t="shared" si="50"/>
        <v>0.1734096527</v>
      </c>
      <c r="D992" s="27">
        <f t="shared" si="49"/>
        <v>-21.191909000119992</v>
      </c>
      <c r="E992" s="28">
        <f t="shared" si="51"/>
        <v>4.0269189549993998</v>
      </c>
      <c r="F992" s="28"/>
      <c r="G992" s="28"/>
    </row>
    <row r="993" spans="1:7">
      <c r="A993" s="24">
        <v>4.7667887667887996</v>
      </c>
      <c r="B993" s="26">
        <v>3.4319305399999998</v>
      </c>
      <c r="C993" s="25">
        <f t="shared" si="50"/>
        <v>0.1734096527</v>
      </c>
      <c r="D993" s="27">
        <f t="shared" si="49"/>
        <v>-21.191909000119992</v>
      </c>
      <c r="E993" s="28">
        <f t="shared" si="51"/>
        <v>4.0269189549993998</v>
      </c>
      <c r="F993" s="28"/>
      <c r="G993" s="28"/>
    </row>
    <row r="994" spans="1:7">
      <c r="A994" s="24">
        <v>4.7716727716728</v>
      </c>
      <c r="B994" s="26">
        <v>3.4319305399999998</v>
      </c>
      <c r="C994" s="25">
        <f t="shared" si="50"/>
        <v>0.1734096527</v>
      </c>
      <c r="D994" s="27">
        <f t="shared" si="49"/>
        <v>-21.191909000119992</v>
      </c>
      <c r="E994" s="28">
        <f t="shared" si="51"/>
        <v>4.0269189549993998</v>
      </c>
      <c r="F994" s="28"/>
      <c r="G994" s="28"/>
    </row>
    <row r="995" spans="1:7">
      <c r="A995" s="24">
        <v>4.7765567765568004</v>
      </c>
      <c r="B995" s="26">
        <v>3.4319305399999998</v>
      </c>
      <c r="C995" s="25">
        <f t="shared" si="50"/>
        <v>0.1734096527</v>
      </c>
      <c r="D995" s="27">
        <f t="shared" si="49"/>
        <v>-21.191909000119992</v>
      </c>
      <c r="E995" s="28">
        <f t="shared" si="51"/>
        <v>4.0269189549993998</v>
      </c>
      <c r="F995" s="28"/>
      <c r="G995" s="28"/>
    </row>
    <row r="996" spans="1:7">
      <c r="A996" s="24">
        <v>4.7814407814408</v>
      </c>
      <c r="B996" s="26">
        <v>3.5100555399999998</v>
      </c>
      <c r="C996" s="25">
        <f t="shared" si="50"/>
        <v>0.17380027770000001</v>
      </c>
      <c r="D996" s="27">
        <f t="shared" si="49"/>
        <v>-19.377690250119997</v>
      </c>
      <c r="E996" s="28">
        <f t="shared" si="51"/>
        <v>4.0359900487494</v>
      </c>
      <c r="F996" s="28"/>
      <c r="G996" s="28"/>
    </row>
    <row r="997" spans="1:7">
      <c r="A997" s="24">
        <v>4.7863247863248004</v>
      </c>
      <c r="B997" s="26">
        <v>3.5100555399999998</v>
      </c>
      <c r="C997" s="25">
        <f t="shared" si="50"/>
        <v>0.17380027770000001</v>
      </c>
      <c r="D997" s="27">
        <f t="shared" si="49"/>
        <v>-19.377690250119997</v>
      </c>
      <c r="E997" s="28">
        <f t="shared" si="51"/>
        <v>4.0359900487494</v>
      </c>
      <c r="F997" s="28"/>
      <c r="G997" s="28"/>
    </row>
    <row r="998" spans="1:7">
      <c r="A998" s="24">
        <v>4.7912087912087999</v>
      </c>
      <c r="B998" s="26">
        <v>3.5100555399999998</v>
      </c>
      <c r="C998" s="25">
        <f t="shared" si="50"/>
        <v>0.17380027770000001</v>
      </c>
      <c r="D998" s="27">
        <f t="shared" si="49"/>
        <v>-19.377690250119997</v>
      </c>
      <c r="E998" s="28">
        <f t="shared" si="51"/>
        <v>4.0359900487494</v>
      </c>
      <c r="F998" s="28"/>
      <c r="G998" s="28"/>
    </row>
    <row r="999" spans="1:7">
      <c r="A999" s="24">
        <v>4.7960927960928004</v>
      </c>
      <c r="B999" s="26">
        <v>3.5881805399999998</v>
      </c>
      <c r="C999" s="25">
        <f t="shared" si="50"/>
        <v>0.17419090270000001</v>
      </c>
      <c r="D999" s="27">
        <f t="shared" si="49"/>
        <v>-17.563471500120002</v>
      </c>
      <c r="E999" s="28">
        <f t="shared" si="51"/>
        <v>4.0450611424994003</v>
      </c>
      <c r="F999" s="28"/>
      <c r="G999" s="28"/>
    </row>
    <row r="1000" spans="1:7">
      <c r="A1000" s="24">
        <v>4.8009768009767999</v>
      </c>
      <c r="B1000" s="26">
        <v>3.5881805399999998</v>
      </c>
      <c r="C1000" s="25">
        <f t="shared" si="50"/>
        <v>0.17419090270000001</v>
      </c>
      <c r="D1000" s="27">
        <f t="shared" si="49"/>
        <v>-17.563471500120002</v>
      </c>
      <c r="E1000" s="28">
        <f t="shared" si="51"/>
        <v>4.0450611424994003</v>
      </c>
      <c r="F1000" s="28"/>
      <c r="G1000" s="28"/>
    </row>
    <row r="1001" spans="1:7">
      <c r="A1001" s="24">
        <v>4.8058608058608003</v>
      </c>
      <c r="B1001" s="26">
        <v>3.5881805399999998</v>
      </c>
      <c r="C1001" s="25">
        <f t="shared" si="50"/>
        <v>0.17419090270000001</v>
      </c>
      <c r="D1001" s="27">
        <f t="shared" si="49"/>
        <v>-17.563471500120002</v>
      </c>
      <c r="E1001" s="28">
        <f t="shared" si="51"/>
        <v>4.0450611424994003</v>
      </c>
      <c r="F1001" s="28"/>
      <c r="G1001" s="28"/>
    </row>
    <row r="1002" spans="1:7">
      <c r="A1002" s="24">
        <v>4.8107448107447999</v>
      </c>
      <c r="B1002" s="26">
        <v>3.6663055399999998</v>
      </c>
      <c r="C1002" s="25">
        <f t="shared" si="50"/>
        <v>0.17458152769999999</v>
      </c>
      <c r="D1002" s="27">
        <f t="shared" si="49"/>
        <v>-15.749252750119993</v>
      </c>
      <c r="E1002" s="28">
        <f t="shared" si="51"/>
        <v>4.0541322362493997</v>
      </c>
      <c r="F1002" s="28"/>
      <c r="G1002" s="28"/>
    </row>
    <row r="1003" spans="1:7">
      <c r="A1003" s="24">
        <v>4.8156288156288003</v>
      </c>
      <c r="B1003" s="26">
        <v>3.7444305399999998</v>
      </c>
      <c r="C1003" s="25">
        <f t="shared" si="50"/>
        <v>0.17497215269999999</v>
      </c>
      <c r="D1003" s="27">
        <f t="shared" si="49"/>
        <v>-13.935034000119998</v>
      </c>
      <c r="E1003" s="28">
        <f t="shared" si="51"/>
        <v>4.0632033299993999</v>
      </c>
      <c r="F1003" s="28"/>
      <c r="G1003" s="28"/>
    </row>
    <row r="1004" spans="1:7">
      <c r="A1004" s="24">
        <v>4.8205128205127998</v>
      </c>
      <c r="B1004" s="26">
        <v>3.7444305399999998</v>
      </c>
      <c r="C1004" s="25">
        <f t="shared" si="50"/>
        <v>0.17497215269999999</v>
      </c>
      <c r="D1004" s="27">
        <f t="shared" si="49"/>
        <v>-13.935034000119998</v>
      </c>
      <c r="E1004" s="28">
        <f t="shared" si="51"/>
        <v>4.0632033299993999</v>
      </c>
      <c r="F1004" s="28"/>
      <c r="G1004" s="28"/>
    </row>
    <row r="1005" spans="1:7">
      <c r="A1005" s="24">
        <v>4.8253968253968003</v>
      </c>
      <c r="B1005" s="26">
        <v>3.8225555399999998</v>
      </c>
      <c r="C1005" s="25">
        <f t="shared" si="50"/>
        <v>0.1753627777</v>
      </c>
      <c r="D1005" s="27">
        <f t="shared" si="49"/>
        <v>-12.120815250120003</v>
      </c>
      <c r="E1005" s="28">
        <f t="shared" si="51"/>
        <v>4.0722744237494002</v>
      </c>
      <c r="F1005" s="28"/>
      <c r="G1005" s="28"/>
    </row>
    <row r="1006" spans="1:7">
      <c r="A1006" s="24">
        <v>4.8302808302807998</v>
      </c>
      <c r="B1006" s="26">
        <v>3.9006805399999998</v>
      </c>
      <c r="C1006" s="25">
        <f t="shared" si="50"/>
        <v>0.17575340270000001</v>
      </c>
      <c r="D1006" s="27">
        <f t="shared" si="49"/>
        <v>-10.306596500119994</v>
      </c>
      <c r="E1006" s="28">
        <f t="shared" si="51"/>
        <v>4.0813455174994004</v>
      </c>
      <c r="F1006" s="28"/>
      <c r="G1006" s="28"/>
    </row>
    <row r="1007" spans="1:7">
      <c r="A1007" s="24">
        <v>4.8351648351648002</v>
      </c>
      <c r="B1007" s="26">
        <v>3.9788055399999998</v>
      </c>
      <c r="C1007" s="25">
        <f t="shared" si="50"/>
        <v>0.17614402770000001</v>
      </c>
      <c r="D1007" s="27">
        <f t="shared" si="49"/>
        <v>-8.4923777501199993</v>
      </c>
      <c r="E1007" s="28">
        <f t="shared" si="51"/>
        <v>4.0904166112494007</v>
      </c>
      <c r="F1007" s="28"/>
      <c r="G1007" s="28"/>
    </row>
    <row r="1008" spans="1:7">
      <c r="A1008" s="24">
        <v>4.8400488400487998</v>
      </c>
      <c r="B1008" s="26">
        <v>4.0569305399999998</v>
      </c>
      <c r="C1008" s="25">
        <f t="shared" si="50"/>
        <v>0.17653465269999999</v>
      </c>
      <c r="D1008" s="27">
        <f t="shared" si="49"/>
        <v>-6.6781590001200044</v>
      </c>
      <c r="E1008" s="28">
        <f t="shared" si="51"/>
        <v>4.0994877049994001</v>
      </c>
      <c r="F1008" s="28"/>
      <c r="G1008" s="28"/>
    </row>
    <row r="1009" spans="1:7">
      <c r="A1009" s="24">
        <v>4.8449328449328002</v>
      </c>
      <c r="B1009" s="26">
        <v>4.0569305399999998</v>
      </c>
      <c r="C1009" s="25">
        <f t="shared" si="50"/>
        <v>0.17653465269999999</v>
      </c>
      <c r="D1009" s="27">
        <f t="shared" si="49"/>
        <v>-6.6781590001200044</v>
      </c>
      <c r="E1009" s="28">
        <f t="shared" si="51"/>
        <v>4.0994877049994001</v>
      </c>
      <c r="F1009" s="28"/>
      <c r="G1009" s="28"/>
    </row>
    <row r="1010" spans="1:7">
      <c r="A1010" s="24">
        <v>4.8498168498167997</v>
      </c>
      <c r="B1010" s="26">
        <v>4.0569305399999998</v>
      </c>
      <c r="C1010" s="25">
        <f t="shared" si="50"/>
        <v>0.17653465269999999</v>
      </c>
      <c r="D1010" s="27">
        <f t="shared" si="49"/>
        <v>-6.6781590001200044</v>
      </c>
      <c r="E1010" s="28">
        <f t="shared" si="51"/>
        <v>4.0994877049994001</v>
      </c>
      <c r="F1010" s="28"/>
      <c r="G1010" s="28"/>
    </row>
    <row r="1011" spans="1:7">
      <c r="A1011" s="24">
        <v>4.8547008547008996</v>
      </c>
      <c r="B1011" s="26">
        <v>4.2131805399999998</v>
      </c>
      <c r="C1011" s="25">
        <f t="shared" si="50"/>
        <v>0.1773159027</v>
      </c>
      <c r="D1011" s="27">
        <f t="shared" si="49"/>
        <v>-3.0497215001200004</v>
      </c>
      <c r="E1011" s="28">
        <f t="shared" si="51"/>
        <v>4.1176298924994006</v>
      </c>
      <c r="F1011" s="28"/>
      <c r="G1011" s="28"/>
    </row>
    <row r="1012" spans="1:7">
      <c r="A1012" s="24">
        <v>4.8595848595849001</v>
      </c>
      <c r="B1012" s="26">
        <v>4.2131805399999998</v>
      </c>
      <c r="C1012" s="25">
        <f t="shared" si="50"/>
        <v>0.1773159027</v>
      </c>
      <c r="D1012" s="27">
        <f t="shared" si="49"/>
        <v>-3.0497215001200004</v>
      </c>
      <c r="E1012" s="28">
        <f t="shared" si="51"/>
        <v>4.1176298924994006</v>
      </c>
      <c r="F1012" s="28"/>
      <c r="G1012" s="28"/>
    </row>
    <row r="1013" spans="1:7">
      <c r="A1013" s="24">
        <v>4.8644688644688996</v>
      </c>
      <c r="B1013" s="26">
        <v>4.2913055399999998</v>
      </c>
      <c r="C1013" s="25">
        <f t="shared" si="50"/>
        <v>0.17770652770000001</v>
      </c>
      <c r="D1013" s="27">
        <f t="shared" si="49"/>
        <v>-1.2355027501199913</v>
      </c>
      <c r="E1013" s="28">
        <f t="shared" si="51"/>
        <v>4.1267009862494</v>
      </c>
      <c r="F1013" s="28"/>
      <c r="G1013" s="28"/>
    </row>
    <row r="1014" spans="1:7">
      <c r="A1014" s="24">
        <v>4.8693528693529</v>
      </c>
      <c r="B1014" s="26">
        <v>4.3694305399999998</v>
      </c>
      <c r="C1014" s="25">
        <f t="shared" si="50"/>
        <v>0.17809715270000001</v>
      </c>
      <c r="D1014" s="27">
        <f t="shared" si="49"/>
        <v>0.57871599988000355</v>
      </c>
      <c r="E1014" s="28">
        <f t="shared" si="51"/>
        <v>4.1357720799994002</v>
      </c>
      <c r="F1014" s="28"/>
      <c r="G1014" s="28"/>
    </row>
    <row r="1015" spans="1:7">
      <c r="A1015" s="24">
        <v>4.8742368742369004</v>
      </c>
      <c r="B1015" s="26">
        <v>4.3694305399999998</v>
      </c>
      <c r="C1015" s="25">
        <f t="shared" si="50"/>
        <v>0.17809715270000001</v>
      </c>
      <c r="D1015" s="27">
        <f t="shared" si="49"/>
        <v>0.57871599988000355</v>
      </c>
      <c r="E1015" s="28">
        <f t="shared" si="51"/>
        <v>4.1357720799994002</v>
      </c>
      <c r="F1015" s="28"/>
      <c r="G1015" s="28"/>
    </row>
    <row r="1016" spans="1:7">
      <c r="A1016" s="24">
        <v>4.8791208791209</v>
      </c>
      <c r="B1016" s="26">
        <v>4.4475555399999998</v>
      </c>
      <c r="C1016" s="25">
        <f t="shared" si="50"/>
        <v>0.17848777769999999</v>
      </c>
      <c r="D1016" s="27">
        <f t="shared" si="49"/>
        <v>2.3929347498799984</v>
      </c>
      <c r="E1016" s="28">
        <f t="shared" si="51"/>
        <v>4.1448431737493996</v>
      </c>
      <c r="F1016" s="28"/>
      <c r="G1016" s="28"/>
    </row>
    <row r="1017" spans="1:7">
      <c r="A1017" s="24">
        <v>4.8840048840049004</v>
      </c>
      <c r="B1017" s="26">
        <v>4.5256805399999998</v>
      </c>
      <c r="C1017" s="25">
        <f t="shared" si="50"/>
        <v>0.17887840269999999</v>
      </c>
      <c r="D1017" s="27">
        <f t="shared" si="49"/>
        <v>4.2071534998800075</v>
      </c>
      <c r="E1017" s="28">
        <f t="shared" si="51"/>
        <v>4.1539142674993998</v>
      </c>
      <c r="F1017" s="28"/>
      <c r="G1017" s="28"/>
    </row>
    <row r="1018" spans="1:7">
      <c r="A1018" s="24">
        <v>4.8888888888888999</v>
      </c>
      <c r="B1018" s="26">
        <v>4.6038055399999998</v>
      </c>
      <c r="C1018" s="25">
        <f t="shared" si="50"/>
        <v>0.1792690277</v>
      </c>
      <c r="D1018" s="27">
        <f t="shared" si="49"/>
        <v>6.0213722498800024</v>
      </c>
      <c r="E1018" s="28">
        <f t="shared" si="51"/>
        <v>4.1629853612494001</v>
      </c>
      <c r="F1018" s="28"/>
      <c r="G1018" s="28"/>
    </row>
    <row r="1019" spans="1:7">
      <c r="A1019" s="24">
        <v>4.8937728937729004</v>
      </c>
      <c r="B1019" s="26">
        <v>4.6819305399999998</v>
      </c>
      <c r="C1019" s="25">
        <f t="shared" si="50"/>
        <v>0.17965965270000001</v>
      </c>
      <c r="D1019" s="27">
        <f t="shared" si="49"/>
        <v>7.8355909998799973</v>
      </c>
      <c r="E1019" s="28">
        <f t="shared" si="51"/>
        <v>4.1720564549994004</v>
      </c>
      <c r="F1019" s="28"/>
      <c r="G1019" s="28"/>
    </row>
    <row r="1020" spans="1:7">
      <c r="A1020" s="24">
        <v>4.8986568986568999</v>
      </c>
      <c r="B1020" s="26">
        <v>4.7600555399999998</v>
      </c>
      <c r="C1020" s="25">
        <f t="shared" si="50"/>
        <v>0.18005027770000001</v>
      </c>
      <c r="D1020" s="27">
        <f t="shared" si="49"/>
        <v>9.6498097498800064</v>
      </c>
      <c r="E1020" s="28">
        <f t="shared" si="51"/>
        <v>4.1811275487494006</v>
      </c>
      <c r="F1020" s="28"/>
      <c r="G1020" s="28"/>
    </row>
    <row r="1021" spans="1:7">
      <c r="A1021" s="24">
        <v>4.9035409035409003</v>
      </c>
      <c r="B1021" s="26">
        <v>4.7600555399999998</v>
      </c>
      <c r="C1021" s="25">
        <f t="shared" si="50"/>
        <v>0.18005027770000001</v>
      </c>
      <c r="D1021" s="27">
        <f t="shared" si="49"/>
        <v>9.6498097498800064</v>
      </c>
      <c r="E1021" s="28">
        <f t="shared" si="51"/>
        <v>4.1811275487494006</v>
      </c>
      <c r="F1021" s="28"/>
      <c r="G1021" s="28"/>
    </row>
    <row r="1022" spans="1:7">
      <c r="A1022" s="24">
        <v>4.9084249084248999</v>
      </c>
      <c r="B1022" s="26">
        <v>4.8381805399999998</v>
      </c>
      <c r="C1022" s="25">
        <f t="shared" si="50"/>
        <v>0.18044090269999999</v>
      </c>
      <c r="D1022" s="27">
        <f t="shared" si="49"/>
        <v>11.464028499880001</v>
      </c>
      <c r="E1022" s="28">
        <f t="shared" si="51"/>
        <v>4.1901986424994</v>
      </c>
      <c r="F1022" s="28"/>
      <c r="G1022" s="28"/>
    </row>
    <row r="1023" spans="1:7">
      <c r="A1023" s="24">
        <v>4.9133089133089003</v>
      </c>
      <c r="B1023" s="26">
        <v>4.8381805399999998</v>
      </c>
      <c r="C1023" s="25">
        <f t="shared" si="50"/>
        <v>0.18044090269999999</v>
      </c>
      <c r="D1023" s="27">
        <f t="shared" si="49"/>
        <v>11.464028499880001</v>
      </c>
      <c r="E1023" s="28">
        <f t="shared" si="51"/>
        <v>4.1901986424994</v>
      </c>
      <c r="F1023" s="28"/>
      <c r="G1023" s="28"/>
    </row>
    <row r="1024" spans="1:7">
      <c r="A1024" s="24">
        <v>4.9181929181928998</v>
      </c>
      <c r="B1024" s="26">
        <v>4.9163055399999998</v>
      </c>
      <c r="C1024" s="25">
        <f t="shared" si="50"/>
        <v>0.18083152769999999</v>
      </c>
      <c r="D1024" s="27">
        <f t="shared" si="49"/>
        <v>13.278247249879996</v>
      </c>
      <c r="E1024" s="28">
        <f t="shared" si="51"/>
        <v>4.1992697362494003</v>
      </c>
      <c r="F1024" s="28"/>
      <c r="G1024" s="28"/>
    </row>
    <row r="1025" spans="1:7">
      <c r="A1025" s="24">
        <v>4.9230769230769003</v>
      </c>
      <c r="B1025" s="26">
        <v>4.9944305399999998</v>
      </c>
      <c r="C1025" s="25">
        <f t="shared" si="50"/>
        <v>0.1812221527</v>
      </c>
      <c r="D1025" s="27">
        <f t="shared" si="49"/>
        <v>15.092465999880005</v>
      </c>
      <c r="E1025" s="28">
        <f t="shared" si="51"/>
        <v>4.2083408299994005</v>
      </c>
      <c r="F1025" s="28"/>
      <c r="G1025" s="28"/>
    </row>
    <row r="1026" spans="1:7">
      <c r="A1026" s="24">
        <v>4.9279609279608998</v>
      </c>
      <c r="B1026" s="26">
        <v>4.9944305399999998</v>
      </c>
      <c r="C1026" s="25">
        <f t="shared" si="50"/>
        <v>0.1812221527</v>
      </c>
      <c r="D1026" s="27">
        <f t="shared" si="49"/>
        <v>15.092465999880005</v>
      </c>
      <c r="E1026" s="28">
        <f t="shared" si="51"/>
        <v>4.2083408299994005</v>
      </c>
      <c r="F1026" s="28"/>
      <c r="G1026" s="28"/>
    </row>
    <row r="1027" spans="1:7">
      <c r="A1027" s="24">
        <v>4.9328449328449002</v>
      </c>
      <c r="B1027" s="26">
        <v>5.0725555399999998</v>
      </c>
      <c r="C1027" s="25">
        <f t="shared" si="50"/>
        <v>0.18161277770000001</v>
      </c>
      <c r="D1027" s="27">
        <f t="shared" si="49"/>
        <v>16.90668474988</v>
      </c>
      <c r="E1027" s="28">
        <f t="shared" si="51"/>
        <v>4.2174119237494008</v>
      </c>
      <c r="F1027" s="28"/>
      <c r="G1027" s="28"/>
    </row>
    <row r="1028" spans="1:7">
      <c r="A1028" s="24">
        <v>4.9377289377288998</v>
      </c>
      <c r="B1028" s="26">
        <v>5.0725555399999998</v>
      </c>
      <c r="C1028" s="25">
        <f t="shared" si="50"/>
        <v>0.18161277770000001</v>
      </c>
      <c r="D1028" s="27">
        <f t="shared" si="49"/>
        <v>16.90668474988</v>
      </c>
      <c r="E1028" s="28">
        <f t="shared" si="51"/>
        <v>4.2174119237494008</v>
      </c>
      <c r="F1028" s="28"/>
      <c r="G1028" s="28"/>
    </row>
    <row r="1029" spans="1:7">
      <c r="A1029" s="24">
        <v>4.9426129426129002</v>
      </c>
      <c r="B1029" s="26">
        <v>5.1506805399999998</v>
      </c>
      <c r="C1029" s="25">
        <f t="shared" si="50"/>
        <v>0.18200340270000001</v>
      </c>
      <c r="D1029" s="27">
        <f t="shared" si="49"/>
        <v>18.720903499880009</v>
      </c>
      <c r="E1029" s="28">
        <f t="shared" si="51"/>
        <v>4.2264830174994001</v>
      </c>
      <c r="F1029" s="28"/>
      <c r="G1029" s="28"/>
    </row>
    <row r="1030" spans="1:7">
      <c r="A1030" s="24">
        <v>4.9474969474968997</v>
      </c>
      <c r="B1030" s="26">
        <v>5.1506805399999998</v>
      </c>
      <c r="C1030" s="25">
        <f t="shared" si="50"/>
        <v>0.18200340270000001</v>
      </c>
      <c r="D1030" s="27">
        <f t="shared" si="49"/>
        <v>18.720903499880009</v>
      </c>
      <c r="E1030" s="28">
        <f t="shared" si="51"/>
        <v>4.2264830174994001</v>
      </c>
      <c r="F1030" s="28"/>
      <c r="G1030" s="28"/>
    </row>
    <row r="1031" spans="1:7">
      <c r="A1031" s="24">
        <v>4.9523809523809996</v>
      </c>
      <c r="B1031" s="26">
        <v>5.1506805399999998</v>
      </c>
      <c r="C1031" s="25">
        <f t="shared" si="50"/>
        <v>0.18200340270000001</v>
      </c>
      <c r="D1031" s="27">
        <f t="shared" si="49"/>
        <v>18.720903499880009</v>
      </c>
      <c r="E1031" s="28">
        <f t="shared" si="51"/>
        <v>4.2264830174994001</v>
      </c>
      <c r="F1031" s="28"/>
      <c r="G1031" s="28"/>
    </row>
    <row r="1032" spans="1:7">
      <c r="A1032" s="24">
        <v>4.957264957265</v>
      </c>
      <c r="B1032" s="26">
        <v>5.1506805399999998</v>
      </c>
      <c r="C1032" s="25">
        <f t="shared" si="50"/>
        <v>0.18200340270000001</v>
      </c>
      <c r="D1032" s="27">
        <f t="shared" si="49"/>
        <v>18.720903499880009</v>
      </c>
      <c r="E1032" s="28">
        <f t="shared" si="51"/>
        <v>4.2264830174994001</v>
      </c>
      <c r="F1032" s="28"/>
      <c r="G1032" s="28"/>
    </row>
    <row r="1033" spans="1:7">
      <c r="A1033" s="24">
        <v>4.9621489621489996</v>
      </c>
      <c r="B1033" s="26">
        <v>5.2288055399999998</v>
      </c>
      <c r="C1033" s="25">
        <f t="shared" si="50"/>
        <v>0.18239402769999999</v>
      </c>
      <c r="D1033" s="27">
        <f t="shared" si="49"/>
        <v>20.535122249880004</v>
      </c>
      <c r="E1033" s="28">
        <f t="shared" si="51"/>
        <v>4.2355541112494004</v>
      </c>
      <c r="F1033" s="28"/>
      <c r="G1033" s="28"/>
    </row>
    <row r="1034" spans="1:7">
      <c r="A1034" s="24">
        <v>4.967032967033</v>
      </c>
      <c r="B1034" s="26">
        <v>5.3069305399999998</v>
      </c>
      <c r="C1034" s="25">
        <f t="shared" si="50"/>
        <v>0.18278465269999999</v>
      </c>
      <c r="D1034" s="27">
        <f t="shared" si="49"/>
        <v>22.349340999879999</v>
      </c>
      <c r="E1034" s="28">
        <f t="shared" si="51"/>
        <v>4.2446252049993998</v>
      </c>
      <c r="F1034" s="28"/>
      <c r="G1034" s="28"/>
    </row>
    <row r="1035" spans="1:7">
      <c r="A1035" s="24">
        <v>4.9719169719170004</v>
      </c>
      <c r="B1035" s="26">
        <v>5.3069305399999998</v>
      </c>
      <c r="C1035" s="25">
        <f t="shared" si="50"/>
        <v>0.18278465269999999</v>
      </c>
      <c r="D1035" s="27">
        <f t="shared" si="49"/>
        <v>22.349340999879999</v>
      </c>
      <c r="E1035" s="28">
        <f t="shared" si="51"/>
        <v>4.2446252049993998</v>
      </c>
      <c r="F1035" s="28"/>
      <c r="G1035" s="28"/>
    </row>
    <row r="1036" spans="1:7">
      <c r="A1036" s="24">
        <v>4.976800976801</v>
      </c>
      <c r="B1036" s="26">
        <v>5.3069305399999998</v>
      </c>
      <c r="C1036" s="25">
        <f t="shared" si="50"/>
        <v>0.18278465269999999</v>
      </c>
      <c r="D1036" s="27">
        <f t="shared" si="49"/>
        <v>22.349340999879999</v>
      </c>
      <c r="E1036" s="28">
        <f t="shared" si="51"/>
        <v>4.2446252049993998</v>
      </c>
      <c r="F1036" s="28"/>
      <c r="G1036" s="28"/>
    </row>
    <row r="1037" spans="1:7">
      <c r="A1037" s="24">
        <v>4.9816849816850004</v>
      </c>
      <c r="B1037" s="26">
        <v>5.2288055399999998</v>
      </c>
      <c r="C1037" s="25">
        <f t="shared" si="50"/>
        <v>0.18239402769999999</v>
      </c>
      <c r="D1037" s="27">
        <f t="shared" si="49"/>
        <v>20.535122249880004</v>
      </c>
      <c r="E1037" s="28">
        <f t="shared" si="51"/>
        <v>4.2355541112494004</v>
      </c>
      <c r="F1037" s="28"/>
      <c r="G1037" s="28"/>
    </row>
    <row r="1038" spans="1:7">
      <c r="A1038" s="30">
        <v>4.9865689865689999</v>
      </c>
      <c r="B1038" s="31">
        <v>5.3069305399999998</v>
      </c>
      <c r="C1038" s="32">
        <f t="shared" si="50"/>
        <v>0.18278465269999999</v>
      </c>
      <c r="D1038" s="33">
        <f t="shared" si="49"/>
        <v>22.349340999879999</v>
      </c>
      <c r="E1038" s="34">
        <f t="shared" si="51"/>
        <v>4.2446252049993998</v>
      </c>
      <c r="F1038" s="40"/>
      <c r="G1038" s="40"/>
    </row>
    <row r="1039" spans="1:7">
      <c r="A1039" s="24">
        <v>4.9914529914530004</v>
      </c>
      <c r="B1039" s="26">
        <v>5.2288055399999998</v>
      </c>
      <c r="C1039" s="25">
        <f t="shared" si="50"/>
        <v>0.18239402769999999</v>
      </c>
      <c r="D1039" s="27">
        <f t="shared" si="49"/>
        <v>20.535122249880004</v>
      </c>
      <c r="E1039" s="28">
        <f t="shared" si="51"/>
        <v>4.2355541112494004</v>
      </c>
      <c r="F1039" s="28"/>
      <c r="G1039" s="28"/>
    </row>
    <row r="1040" spans="1:7">
      <c r="A1040" s="24">
        <v>4.9963369963369999</v>
      </c>
      <c r="B1040" s="26">
        <v>5.3069305399999998</v>
      </c>
      <c r="C1040" s="25">
        <f t="shared" si="50"/>
        <v>0.18278465269999999</v>
      </c>
      <c r="D1040" s="27">
        <f t="shared" si="49"/>
        <v>22.349340999879999</v>
      </c>
      <c r="E1040" s="28">
        <f t="shared" si="51"/>
        <v>4.2446252049993998</v>
      </c>
      <c r="F1040" s="28"/>
      <c r="G1040" s="28"/>
    </row>
    <row r="1041" spans="1:7">
      <c r="A1041" s="24">
        <v>5.0012210012210003</v>
      </c>
      <c r="B1041" s="26">
        <v>5.2288055399999998</v>
      </c>
      <c r="C1041" s="25">
        <f t="shared" si="50"/>
        <v>0.18239402769999999</v>
      </c>
      <c r="D1041" s="27">
        <f t="shared" ref="D1041:D1104" si="52">23.222*B1041+1.3118-$D$6</f>
        <v>20.535122249880004</v>
      </c>
      <c r="E1041" s="28">
        <f t="shared" si="51"/>
        <v>4.2355541112494004</v>
      </c>
      <c r="F1041" s="28"/>
      <c r="G1041" s="28"/>
    </row>
    <row r="1042" spans="1:7">
      <c r="A1042" s="24">
        <v>5.0061050061049999</v>
      </c>
      <c r="B1042" s="26">
        <v>5.2288055399999998</v>
      </c>
      <c r="C1042" s="25">
        <f t="shared" ref="C1042:C1105" si="53">0.005*B1042+2*0.078125</f>
        <v>0.18239402769999999</v>
      </c>
      <c r="D1042" s="27">
        <f t="shared" si="52"/>
        <v>20.535122249880004</v>
      </c>
      <c r="E1042" s="28">
        <f t="shared" ref="E1042:E1105" si="54">23.222*C1042</f>
        <v>4.2355541112494004</v>
      </c>
      <c r="F1042" s="28"/>
      <c r="G1042" s="28"/>
    </row>
    <row r="1043" spans="1:7">
      <c r="A1043" s="24">
        <v>5.0109890109890003</v>
      </c>
      <c r="B1043" s="26">
        <v>5.2288055399999998</v>
      </c>
      <c r="C1043" s="25">
        <f t="shared" si="53"/>
        <v>0.18239402769999999</v>
      </c>
      <c r="D1043" s="27">
        <f t="shared" si="52"/>
        <v>20.535122249880004</v>
      </c>
      <c r="E1043" s="28">
        <f t="shared" si="54"/>
        <v>4.2355541112494004</v>
      </c>
      <c r="F1043" s="28"/>
      <c r="G1043" s="28"/>
    </row>
    <row r="1044" spans="1:7">
      <c r="A1044" s="24">
        <v>5.0158730158729998</v>
      </c>
      <c r="B1044" s="26">
        <v>5.2288055399999998</v>
      </c>
      <c r="C1044" s="25">
        <f t="shared" si="53"/>
        <v>0.18239402769999999</v>
      </c>
      <c r="D1044" s="27">
        <f t="shared" si="52"/>
        <v>20.535122249880004</v>
      </c>
      <c r="E1044" s="28">
        <f t="shared" si="54"/>
        <v>4.2355541112494004</v>
      </c>
      <c r="F1044" s="28"/>
      <c r="G1044" s="28"/>
    </row>
    <row r="1045" spans="1:7">
      <c r="A1045" s="24">
        <v>5.0207570207570003</v>
      </c>
      <c r="B1045" s="26">
        <v>5.1506805399999998</v>
      </c>
      <c r="C1045" s="25">
        <f t="shared" si="53"/>
        <v>0.18200340270000001</v>
      </c>
      <c r="D1045" s="27">
        <f t="shared" si="52"/>
        <v>18.720903499880009</v>
      </c>
      <c r="E1045" s="28">
        <f t="shared" si="54"/>
        <v>4.2264830174994001</v>
      </c>
      <c r="F1045" s="28"/>
      <c r="G1045" s="28"/>
    </row>
    <row r="1046" spans="1:7">
      <c r="A1046" s="24">
        <v>5.0256410256409998</v>
      </c>
      <c r="B1046" s="26">
        <v>5.1506805399999998</v>
      </c>
      <c r="C1046" s="25">
        <f t="shared" si="53"/>
        <v>0.18200340270000001</v>
      </c>
      <c r="D1046" s="27">
        <f t="shared" si="52"/>
        <v>18.720903499880009</v>
      </c>
      <c r="E1046" s="28">
        <f t="shared" si="54"/>
        <v>4.2264830174994001</v>
      </c>
      <c r="F1046" s="28"/>
      <c r="G1046" s="28"/>
    </row>
    <row r="1047" spans="1:7">
      <c r="A1047" s="24">
        <v>5.0305250305250002</v>
      </c>
      <c r="B1047" s="26">
        <v>5.1506805399999998</v>
      </c>
      <c r="C1047" s="25">
        <f t="shared" si="53"/>
        <v>0.18200340270000001</v>
      </c>
      <c r="D1047" s="27">
        <f t="shared" si="52"/>
        <v>18.720903499880009</v>
      </c>
      <c r="E1047" s="28">
        <f t="shared" si="54"/>
        <v>4.2264830174994001</v>
      </c>
      <c r="F1047" s="28"/>
      <c r="G1047" s="28"/>
    </row>
    <row r="1048" spans="1:7">
      <c r="A1048" s="24">
        <v>5.0354090354089998</v>
      </c>
      <c r="B1048" s="26">
        <v>4.9944305399999998</v>
      </c>
      <c r="C1048" s="25">
        <f t="shared" si="53"/>
        <v>0.1812221527</v>
      </c>
      <c r="D1048" s="27">
        <f t="shared" si="52"/>
        <v>15.092465999880005</v>
      </c>
      <c r="E1048" s="28">
        <f t="shared" si="54"/>
        <v>4.2083408299994005</v>
      </c>
      <c r="F1048" s="28"/>
      <c r="G1048" s="28"/>
    </row>
    <row r="1049" spans="1:7">
      <c r="A1049" s="24">
        <v>5.0402930402930002</v>
      </c>
      <c r="B1049" s="26">
        <v>4.9944305399999998</v>
      </c>
      <c r="C1049" s="25">
        <f t="shared" si="53"/>
        <v>0.1812221527</v>
      </c>
      <c r="D1049" s="27">
        <f t="shared" si="52"/>
        <v>15.092465999880005</v>
      </c>
      <c r="E1049" s="28">
        <f t="shared" si="54"/>
        <v>4.2083408299994005</v>
      </c>
      <c r="F1049" s="28"/>
      <c r="G1049" s="28"/>
    </row>
    <row r="1050" spans="1:7">
      <c r="A1050" s="24">
        <v>5.0451770451769997</v>
      </c>
      <c r="B1050" s="26">
        <v>4.9944305399999998</v>
      </c>
      <c r="C1050" s="25">
        <f t="shared" si="53"/>
        <v>0.1812221527</v>
      </c>
      <c r="D1050" s="27">
        <f t="shared" si="52"/>
        <v>15.092465999880005</v>
      </c>
      <c r="E1050" s="28">
        <f t="shared" si="54"/>
        <v>4.2083408299994005</v>
      </c>
      <c r="F1050" s="28"/>
      <c r="G1050" s="28"/>
    </row>
    <row r="1051" spans="1:7">
      <c r="A1051" s="24">
        <v>5.0500610500610001</v>
      </c>
      <c r="B1051" s="26">
        <v>4.9163055399999998</v>
      </c>
      <c r="C1051" s="25">
        <f t="shared" si="53"/>
        <v>0.18083152769999999</v>
      </c>
      <c r="D1051" s="27">
        <f t="shared" si="52"/>
        <v>13.278247249879996</v>
      </c>
      <c r="E1051" s="28">
        <f t="shared" si="54"/>
        <v>4.1992697362494003</v>
      </c>
      <c r="F1051" s="28"/>
      <c r="G1051" s="28"/>
    </row>
    <row r="1052" spans="1:7">
      <c r="A1052" s="24">
        <v>5.0549450549451</v>
      </c>
      <c r="B1052" s="26">
        <v>4.8381805399999998</v>
      </c>
      <c r="C1052" s="25">
        <f t="shared" si="53"/>
        <v>0.18044090269999999</v>
      </c>
      <c r="D1052" s="27">
        <f t="shared" si="52"/>
        <v>11.464028499880001</v>
      </c>
      <c r="E1052" s="28">
        <f t="shared" si="54"/>
        <v>4.1901986424994</v>
      </c>
      <c r="F1052" s="28"/>
      <c r="G1052" s="28"/>
    </row>
    <row r="1053" spans="1:7">
      <c r="A1053" s="24">
        <v>5.0598290598290996</v>
      </c>
      <c r="B1053" s="26">
        <v>4.8381805399999998</v>
      </c>
      <c r="C1053" s="25">
        <f t="shared" si="53"/>
        <v>0.18044090269999999</v>
      </c>
      <c r="D1053" s="27">
        <f t="shared" si="52"/>
        <v>11.464028499880001</v>
      </c>
      <c r="E1053" s="28">
        <f t="shared" si="54"/>
        <v>4.1901986424994</v>
      </c>
      <c r="F1053" s="28"/>
      <c r="G1053" s="28"/>
    </row>
    <row r="1054" spans="1:7">
      <c r="A1054" s="24">
        <v>5.0647130647131</v>
      </c>
      <c r="B1054" s="26">
        <v>4.8381805399999998</v>
      </c>
      <c r="C1054" s="25">
        <f t="shared" si="53"/>
        <v>0.18044090269999999</v>
      </c>
      <c r="D1054" s="27">
        <f t="shared" si="52"/>
        <v>11.464028499880001</v>
      </c>
      <c r="E1054" s="28">
        <f t="shared" si="54"/>
        <v>4.1901986424994</v>
      </c>
      <c r="F1054" s="28"/>
      <c r="G1054" s="28"/>
    </row>
    <row r="1055" spans="1:7">
      <c r="A1055" s="24">
        <v>5.0695970695971004</v>
      </c>
      <c r="B1055" s="26">
        <v>4.7600555399999998</v>
      </c>
      <c r="C1055" s="25">
        <f t="shared" si="53"/>
        <v>0.18005027770000001</v>
      </c>
      <c r="D1055" s="27">
        <f t="shared" si="52"/>
        <v>9.6498097498800064</v>
      </c>
      <c r="E1055" s="28">
        <f t="shared" si="54"/>
        <v>4.1811275487494006</v>
      </c>
      <c r="F1055" s="28"/>
      <c r="G1055" s="28"/>
    </row>
    <row r="1056" spans="1:7">
      <c r="A1056" s="24">
        <v>5.0744810744811</v>
      </c>
      <c r="B1056" s="26">
        <v>4.6819305399999998</v>
      </c>
      <c r="C1056" s="25">
        <f t="shared" si="53"/>
        <v>0.17965965270000001</v>
      </c>
      <c r="D1056" s="27">
        <f t="shared" si="52"/>
        <v>7.8355909998799973</v>
      </c>
      <c r="E1056" s="28">
        <f t="shared" si="54"/>
        <v>4.1720564549994004</v>
      </c>
      <c r="F1056" s="28"/>
      <c r="G1056" s="28"/>
    </row>
    <row r="1057" spans="1:7">
      <c r="A1057" s="24">
        <v>5.0793650793651004</v>
      </c>
      <c r="B1057" s="26">
        <v>4.6038055399999998</v>
      </c>
      <c r="C1057" s="25">
        <f t="shared" si="53"/>
        <v>0.1792690277</v>
      </c>
      <c r="D1057" s="27">
        <f t="shared" si="52"/>
        <v>6.0213722498800024</v>
      </c>
      <c r="E1057" s="28">
        <f t="shared" si="54"/>
        <v>4.1629853612494001</v>
      </c>
      <c r="F1057" s="28"/>
      <c r="G1057" s="28"/>
    </row>
    <row r="1058" spans="1:7">
      <c r="A1058" s="24">
        <v>5.0842490842490999</v>
      </c>
      <c r="B1058" s="26">
        <v>4.6038055399999998</v>
      </c>
      <c r="C1058" s="25">
        <f t="shared" si="53"/>
        <v>0.1792690277</v>
      </c>
      <c r="D1058" s="27">
        <f t="shared" si="52"/>
        <v>6.0213722498800024</v>
      </c>
      <c r="E1058" s="28">
        <f t="shared" si="54"/>
        <v>4.1629853612494001</v>
      </c>
      <c r="F1058" s="28"/>
      <c r="G1058" s="28"/>
    </row>
    <row r="1059" spans="1:7">
      <c r="A1059" s="24">
        <v>5.0891330891331004</v>
      </c>
      <c r="B1059" s="26">
        <v>4.5256805399999998</v>
      </c>
      <c r="C1059" s="25">
        <f t="shared" si="53"/>
        <v>0.17887840269999999</v>
      </c>
      <c r="D1059" s="27">
        <f t="shared" si="52"/>
        <v>4.2071534998800075</v>
      </c>
      <c r="E1059" s="28">
        <f t="shared" si="54"/>
        <v>4.1539142674993998</v>
      </c>
      <c r="F1059" s="28"/>
      <c r="G1059" s="28"/>
    </row>
    <row r="1060" spans="1:7">
      <c r="A1060" s="24">
        <v>5.0940170940170999</v>
      </c>
      <c r="B1060" s="26">
        <v>4.4475555399999998</v>
      </c>
      <c r="C1060" s="25">
        <f t="shared" si="53"/>
        <v>0.17848777769999999</v>
      </c>
      <c r="D1060" s="27">
        <f t="shared" si="52"/>
        <v>2.3929347498799984</v>
      </c>
      <c r="E1060" s="28">
        <f t="shared" si="54"/>
        <v>4.1448431737493996</v>
      </c>
      <c r="F1060" s="28"/>
      <c r="G1060" s="28"/>
    </row>
    <row r="1061" spans="1:7">
      <c r="A1061" s="24">
        <v>5.0989010989011003</v>
      </c>
      <c r="B1061" s="26">
        <v>4.3694305399999998</v>
      </c>
      <c r="C1061" s="25">
        <f t="shared" si="53"/>
        <v>0.17809715270000001</v>
      </c>
      <c r="D1061" s="27">
        <f t="shared" si="52"/>
        <v>0.57871599988000355</v>
      </c>
      <c r="E1061" s="28">
        <f t="shared" si="54"/>
        <v>4.1357720799994002</v>
      </c>
      <c r="F1061" s="28"/>
      <c r="G1061" s="28"/>
    </row>
    <row r="1062" spans="1:7">
      <c r="A1062" s="24">
        <v>5.1037851037850999</v>
      </c>
      <c r="B1062" s="26">
        <v>4.3694305399999998</v>
      </c>
      <c r="C1062" s="25">
        <f t="shared" si="53"/>
        <v>0.17809715270000001</v>
      </c>
      <c r="D1062" s="27">
        <f t="shared" si="52"/>
        <v>0.57871599988000355</v>
      </c>
      <c r="E1062" s="28">
        <f t="shared" si="54"/>
        <v>4.1357720799994002</v>
      </c>
      <c r="F1062" s="28"/>
      <c r="G1062" s="28"/>
    </row>
    <row r="1063" spans="1:7">
      <c r="A1063" s="24">
        <v>5.1086691086691003</v>
      </c>
      <c r="B1063" s="26">
        <v>4.2913055399999998</v>
      </c>
      <c r="C1063" s="25">
        <f t="shared" si="53"/>
        <v>0.17770652770000001</v>
      </c>
      <c r="D1063" s="27">
        <f t="shared" si="52"/>
        <v>-1.2355027501199913</v>
      </c>
      <c r="E1063" s="28">
        <f t="shared" si="54"/>
        <v>4.1267009862494</v>
      </c>
      <c r="F1063" s="28"/>
      <c r="G1063" s="28"/>
    </row>
    <row r="1064" spans="1:7">
      <c r="A1064" s="24">
        <v>5.1135531135530998</v>
      </c>
      <c r="B1064" s="26">
        <v>4.2131805399999998</v>
      </c>
      <c r="C1064" s="25">
        <f t="shared" si="53"/>
        <v>0.1773159027</v>
      </c>
      <c r="D1064" s="27">
        <f t="shared" si="52"/>
        <v>-3.0497215001200004</v>
      </c>
      <c r="E1064" s="28">
        <f t="shared" si="54"/>
        <v>4.1176298924994006</v>
      </c>
      <c r="F1064" s="28"/>
      <c r="G1064" s="28"/>
    </row>
    <row r="1065" spans="1:7">
      <c r="A1065" s="24">
        <v>5.1184371184371003</v>
      </c>
      <c r="B1065" s="26">
        <v>4.2131805399999998</v>
      </c>
      <c r="C1065" s="25">
        <f t="shared" si="53"/>
        <v>0.1773159027</v>
      </c>
      <c r="D1065" s="27">
        <f t="shared" si="52"/>
        <v>-3.0497215001200004</v>
      </c>
      <c r="E1065" s="28">
        <f t="shared" si="54"/>
        <v>4.1176298924994006</v>
      </c>
      <c r="F1065" s="28"/>
      <c r="G1065" s="28"/>
    </row>
    <row r="1066" spans="1:7">
      <c r="A1066" s="24">
        <v>5.1233211233210998</v>
      </c>
      <c r="B1066" s="26">
        <v>4.1350555399999998</v>
      </c>
      <c r="C1066" s="25">
        <f t="shared" si="53"/>
        <v>0.17692527769999999</v>
      </c>
      <c r="D1066" s="27">
        <f t="shared" si="52"/>
        <v>-4.8639402501199953</v>
      </c>
      <c r="E1066" s="28">
        <f t="shared" si="54"/>
        <v>4.1085587987494003</v>
      </c>
      <c r="F1066" s="28"/>
      <c r="G1066" s="28"/>
    </row>
    <row r="1067" spans="1:7">
      <c r="A1067" s="24">
        <v>5.1282051282051002</v>
      </c>
      <c r="B1067" s="26">
        <v>4.0569305399999998</v>
      </c>
      <c r="C1067" s="25">
        <f t="shared" si="53"/>
        <v>0.17653465269999999</v>
      </c>
      <c r="D1067" s="27">
        <f t="shared" si="52"/>
        <v>-6.6781590001200044</v>
      </c>
      <c r="E1067" s="28">
        <f t="shared" si="54"/>
        <v>4.0994877049994001</v>
      </c>
      <c r="F1067" s="28"/>
      <c r="G1067" s="28"/>
    </row>
    <row r="1068" spans="1:7">
      <c r="A1068" s="24">
        <v>5.1330891330890998</v>
      </c>
      <c r="B1068" s="26">
        <v>4.0569305399999998</v>
      </c>
      <c r="C1068" s="25">
        <f t="shared" si="53"/>
        <v>0.17653465269999999</v>
      </c>
      <c r="D1068" s="27">
        <f t="shared" si="52"/>
        <v>-6.6781590001200044</v>
      </c>
      <c r="E1068" s="28">
        <f t="shared" si="54"/>
        <v>4.0994877049994001</v>
      </c>
      <c r="F1068" s="28"/>
      <c r="G1068" s="28"/>
    </row>
    <row r="1069" spans="1:7">
      <c r="A1069" s="24">
        <v>5.1379731379731002</v>
      </c>
      <c r="B1069" s="26">
        <v>3.9788055399999998</v>
      </c>
      <c r="C1069" s="25">
        <f t="shared" si="53"/>
        <v>0.17614402770000001</v>
      </c>
      <c r="D1069" s="27">
        <f t="shared" si="52"/>
        <v>-8.4923777501199993</v>
      </c>
      <c r="E1069" s="28">
        <f t="shared" si="54"/>
        <v>4.0904166112494007</v>
      </c>
      <c r="F1069" s="28"/>
      <c r="G1069" s="28"/>
    </row>
    <row r="1070" spans="1:7">
      <c r="A1070" s="24">
        <v>5.1428571428570997</v>
      </c>
      <c r="B1070" s="26">
        <v>3.9006805399999998</v>
      </c>
      <c r="C1070" s="25">
        <f t="shared" si="53"/>
        <v>0.17575340270000001</v>
      </c>
      <c r="D1070" s="27">
        <f t="shared" si="52"/>
        <v>-10.306596500119994</v>
      </c>
      <c r="E1070" s="28">
        <f t="shared" si="54"/>
        <v>4.0813455174994004</v>
      </c>
      <c r="F1070" s="28"/>
      <c r="G1070" s="28"/>
    </row>
    <row r="1071" spans="1:7">
      <c r="A1071" s="24">
        <v>5.1477411477411001</v>
      </c>
      <c r="B1071" s="26">
        <v>3.8225555399999998</v>
      </c>
      <c r="C1071" s="25">
        <f t="shared" si="53"/>
        <v>0.1753627777</v>
      </c>
      <c r="D1071" s="27">
        <f t="shared" si="52"/>
        <v>-12.120815250120003</v>
      </c>
      <c r="E1071" s="28">
        <f t="shared" si="54"/>
        <v>4.0722744237494002</v>
      </c>
      <c r="F1071" s="28"/>
      <c r="G1071" s="28"/>
    </row>
    <row r="1072" spans="1:7">
      <c r="A1072" s="24">
        <v>5.1526251526252</v>
      </c>
      <c r="B1072" s="26">
        <v>3.7444305399999998</v>
      </c>
      <c r="C1072" s="25">
        <f t="shared" si="53"/>
        <v>0.17497215269999999</v>
      </c>
      <c r="D1072" s="27">
        <f t="shared" si="52"/>
        <v>-13.935034000119998</v>
      </c>
      <c r="E1072" s="28">
        <f t="shared" si="54"/>
        <v>4.0632033299993999</v>
      </c>
      <c r="F1072" s="28"/>
      <c r="G1072" s="28"/>
    </row>
    <row r="1073" spans="1:7">
      <c r="A1073" s="24">
        <v>5.1575091575091996</v>
      </c>
      <c r="B1073" s="26">
        <v>3.7444305399999998</v>
      </c>
      <c r="C1073" s="25">
        <f t="shared" si="53"/>
        <v>0.17497215269999999</v>
      </c>
      <c r="D1073" s="27">
        <f t="shared" si="52"/>
        <v>-13.935034000119998</v>
      </c>
      <c r="E1073" s="28">
        <f t="shared" si="54"/>
        <v>4.0632033299993999</v>
      </c>
      <c r="F1073" s="28"/>
      <c r="G1073" s="28"/>
    </row>
    <row r="1074" spans="1:7">
      <c r="A1074" s="24">
        <v>5.1623931623932</v>
      </c>
      <c r="B1074" s="26">
        <v>3.7444305399999998</v>
      </c>
      <c r="C1074" s="25">
        <f t="shared" si="53"/>
        <v>0.17497215269999999</v>
      </c>
      <c r="D1074" s="27">
        <f t="shared" si="52"/>
        <v>-13.935034000119998</v>
      </c>
      <c r="E1074" s="28">
        <f t="shared" si="54"/>
        <v>4.0632033299993999</v>
      </c>
      <c r="F1074" s="28"/>
      <c r="G1074" s="28"/>
    </row>
    <row r="1075" spans="1:7">
      <c r="A1075" s="24">
        <v>5.1672771672772004</v>
      </c>
      <c r="B1075" s="26">
        <v>3.6663055399999998</v>
      </c>
      <c r="C1075" s="25">
        <f t="shared" si="53"/>
        <v>0.17458152769999999</v>
      </c>
      <c r="D1075" s="27">
        <f t="shared" si="52"/>
        <v>-15.749252750119993</v>
      </c>
      <c r="E1075" s="28">
        <f t="shared" si="54"/>
        <v>4.0541322362493997</v>
      </c>
      <c r="F1075" s="28"/>
      <c r="G1075" s="28"/>
    </row>
    <row r="1076" spans="1:7">
      <c r="A1076" s="24">
        <v>5.1721611721612</v>
      </c>
      <c r="B1076" s="26">
        <v>3.6663055399999998</v>
      </c>
      <c r="C1076" s="25">
        <f t="shared" si="53"/>
        <v>0.17458152769999999</v>
      </c>
      <c r="D1076" s="27">
        <f t="shared" si="52"/>
        <v>-15.749252750119993</v>
      </c>
      <c r="E1076" s="28">
        <f t="shared" si="54"/>
        <v>4.0541322362493997</v>
      </c>
      <c r="F1076" s="28"/>
      <c r="G1076" s="28"/>
    </row>
    <row r="1077" spans="1:7">
      <c r="A1077" s="24">
        <v>5.1770451770452004</v>
      </c>
      <c r="B1077" s="26">
        <v>3.5881805399999998</v>
      </c>
      <c r="C1077" s="25">
        <f t="shared" si="53"/>
        <v>0.17419090270000001</v>
      </c>
      <c r="D1077" s="27">
        <f t="shared" si="52"/>
        <v>-17.563471500120002</v>
      </c>
      <c r="E1077" s="28">
        <f t="shared" si="54"/>
        <v>4.0450611424994003</v>
      </c>
      <c r="F1077" s="28"/>
      <c r="G1077" s="28"/>
    </row>
    <row r="1078" spans="1:7">
      <c r="A1078" s="24">
        <v>5.1819291819291999</v>
      </c>
      <c r="B1078" s="26">
        <v>3.5881805399999998</v>
      </c>
      <c r="C1078" s="25">
        <f t="shared" si="53"/>
        <v>0.17419090270000001</v>
      </c>
      <c r="D1078" s="27">
        <f t="shared" si="52"/>
        <v>-17.563471500120002</v>
      </c>
      <c r="E1078" s="28">
        <f t="shared" si="54"/>
        <v>4.0450611424994003</v>
      </c>
      <c r="F1078" s="28"/>
      <c r="G1078" s="28"/>
    </row>
    <row r="1079" spans="1:7">
      <c r="A1079" s="24">
        <v>5.1868131868132004</v>
      </c>
      <c r="B1079" s="26">
        <v>3.5881805399999998</v>
      </c>
      <c r="C1079" s="25">
        <f t="shared" si="53"/>
        <v>0.17419090270000001</v>
      </c>
      <c r="D1079" s="27">
        <f t="shared" si="52"/>
        <v>-17.563471500120002</v>
      </c>
      <c r="E1079" s="28">
        <f t="shared" si="54"/>
        <v>4.0450611424994003</v>
      </c>
      <c r="F1079" s="28"/>
      <c r="G1079" s="28"/>
    </row>
    <row r="1080" spans="1:7">
      <c r="A1080" s="24">
        <v>5.1916971916971999</v>
      </c>
      <c r="B1080" s="26">
        <v>3.5881805399999998</v>
      </c>
      <c r="C1080" s="25">
        <f t="shared" si="53"/>
        <v>0.17419090270000001</v>
      </c>
      <c r="D1080" s="27">
        <f t="shared" si="52"/>
        <v>-17.563471500120002</v>
      </c>
      <c r="E1080" s="28">
        <f t="shared" si="54"/>
        <v>4.0450611424994003</v>
      </c>
      <c r="F1080" s="28"/>
      <c r="G1080" s="28"/>
    </row>
    <row r="1081" spans="1:7">
      <c r="A1081" s="24">
        <v>5.1965811965812003</v>
      </c>
      <c r="B1081" s="26">
        <v>3.5100555399999998</v>
      </c>
      <c r="C1081" s="25">
        <f t="shared" si="53"/>
        <v>0.17380027770000001</v>
      </c>
      <c r="D1081" s="27">
        <f t="shared" si="52"/>
        <v>-19.377690250119997</v>
      </c>
      <c r="E1081" s="28">
        <f t="shared" si="54"/>
        <v>4.0359900487494</v>
      </c>
      <c r="F1081" s="28"/>
      <c r="G1081" s="28"/>
    </row>
    <row r="1082" spans="1:7">
      <c r="A1082" s="24">
        <v>5.2014652014651999</v>
      </c>
      <c r="B1082" s="26">
        <v>3.5100555399999998</v>
      </c>
      <c r="C1082" s="25">
        <f t="shared" si="53"/>
        <v>0.17380027770000001</v>
      </c>
      <c r="D1082" s="27">
        <f t="shared" si="52"/>
        <v>-19.377690250119997</v>
      </c>
      <c r="E1082" s="28">
        <f t="shared" si="54"/>
        <v>4.0359900487494</v>
      </c>
      <c r="F1082" s="28"/>
      <c r="G1082" s="28"/>
    </row>
    <row r="1083" spans="1:7">
      <c r="A1083" s="24">
        <v>5.2063492063492003</v>
      </c>
      <c r="B1083" s="26">
        <v>3.5100555399999998</v>
      </c>
      <c r="C1083" s="25">
        <f t="shared" si="53"/>
        <v>0.17380027770000001</v>
      </c>
      <c r="D1083" s="27">
        <f t="shared" si="52"/>
        <v>-19.377690250119997</v>
      </c>
      <c r="E1083" s="28">
        <f t="shared" si="54"/>
        <v>4.0359900487494</v>
      </c>
      <c r="F1083" s="28"/>
      <c r="G1083" s="28"/>
    </row>
    <row r="1084" spans="1:7">
      <c r="A1084" s="24">
        <v>5.2112332112331998</v>
      </c>
      <c r="B1084" s="26">
        <v>3.5100555399999998</v>
      </c>
      <c r="C1084" s="25">
        <f t="shared" si="53"/>
        <v>0.17380027770000001</v>
      </c>
      <c r="D1084" s="27">
        <f t="shared" si="52"/>
        <v>-19.377690250119997</v>
      </c>
      <c r="E1084" s="28">
        <f t="shared" si="54"/>
        <v>4.0359900487494</v>
      </c>
      <c r="F1084" s="28"/>
      <c r="G1084" s="28"/>
    </row>
    <row r="1085" spans="1:7">
      <c r="A1085" s="30">
        <v>5.2161172161172003</v>
      </c>
      <c r="B1085" s="31">
        <v>3.5100555399999998</v>
      </c>
      <c r="C1085" s="32">
        <f t="shared" si="53"/>
        <v>0.17380027770000001</v>
      </c>
      <c r="D1085" s="33">
        <f t="shared" si="52"/>
        <v>-19.377690250119997</v>
      </c>
      <c r="E1085" s="34">
        <f t="shared" si="54"/>
        <v>4.0359900487494</v>
      </c>
      <c r="F1085" s="40"/>
      <c r="G1085" s="40"/>
    </row>
    <row r="1086" spans="1:7">
      <c r="A1086" s="24">
        <v>5.2210012210011998</v>
      </c>
      <c r="B1086" s="26">
        <v>3.5100555399999998</v>
      </c>
      <c r="C1086" s="25">
        <f t="shared" si="53"/>
        <v>0.17380027770000001</v>
      </c>
      <c r="D1086" s="27">
        <f t="shared" si="52"/>
        <v>-19.377690250119997</v>
      </c>
      <c r="E1086" s="28">
        <f t="shared" si="54"/>
        <v>4.0359900487494</v>
      </c>
      <c r="F1086" s="28"/>
      <c r="G1086" s="28"/>
    </row>
    <row r="1087" spans="1:7">
      <c r="A1087" s="24">
        <v>5.2258852258852002</v>
      </c>
      <c r="B1087" s="26">
        <v>3.5100555399999998</v>
      </c>
      <c r="C1087" s="25">
        <f t="shared" si="53"/>
        <v>0.17380027770000001</v>
      </c>
      <c r="D1087" s="27">
        <f t="shared" si="52"/>
        <v>-19.377690250119997</v>
      </c>
      <c r="E1087" s="28">
        <f t="shared" si="54"/>
        <v>4.0359900487494</v>
      </c>
      <c r="F1087" s="28"/>
      <c r="G1087" s="28"/>
    </row>
    <row r="1088" spans="1:7">
      <c r="A1088" s="24">
        <v>5.2307692307691998</v>
      </c>
      <c r="B1088" s="26">
        <v>3.5100555399999998</v>
      </c>
      <c r="C1088" s="25">
        <f t="shared" si="53"/>
        <v>0.17380027770000001</v>
      </c>
      <c r="D1088" s="27">
        <f t="shared" si="52"/>
        <v>-19.377690250119997</v>
      </c>
      <c r="E1088" s="28">
        <f t="shared" si="54"/>
        <v>4.0359900487494</v>
      </c>
      <c r="F1088" s="28"/>
      <c r="G1088" s="28"/>
    </row>
    <row r="1089" spans="1:7">
      <c r="A1089" s="24">
        <v>5.2356532356532002</v>
      </c>
      <c r="B1089" s="26">
        <v>3.5100555399999998</v>
      </c>
      <c r="C1089" s="25">
        <f t="shared" si="53"/>
        <v>0.17380027770000001</v>
      </c>
      <c r="D1089" s="27">
        <f t="shared" si="52"/>
        <v>-19.377690250119997</v>
      </c>
      <c r="E1089" s="28">
        <f t="shared" si="54"/>
        <v>4.0359900487494</v>
      </c>
      <c r="F1089" s="28"/>
      <c r="G1089" s="28"/>
    </row>
    <row r="1090" spans="1:7">
      <c r="A1090" s="24">
        <v>5.2405372405371997</v>
      </c>
      <c r="B1090" s="26">
        <v>3.5100555399999998</v>
      </c>
      <c r="C1090" s="25">
        <f t="shared" si="53"/>
        <v>0.17380027770000001</v>
      </c>
      <c r="D1090" s="27">
        <f t="shared" si="52"/>
        <v>-19.377690250119997</v>
      </c>
      <c r="E1090" s="28">
        <f t="shared" si="54"/>
        <v>4.0359900487494</v>
      </c>
      <c r="F1090" s="28"/>
      <c r="G1090" s="28"/>
    </row>
    <row r="1091" spans="1:7">
      <c r="A1091" s="24">
        <v>5.2454212454212001</v>
      </c>
      <c r="B1091" s="26">
        <v>3.5881805399999998</v>
      </c>
      <c r="C1091" s="25">
        <f t="shared" si="53"/>
        <v>0.17419090270000001</v>
      </c>
      <c r="D1091" s="27">
        <f t="shared" si="52"/>
        <v>-17.563471500120002</v>
      </c>
      <c r="E1091" s="28">
        <f t="shared" si="54"/>
        <v>4.0450611424994003</v>
      </c>
      <c r="F1091" s="28"/>
      <c r="G1091" s="28"/>
    </row>
    <row r="1092" spans="1:7">
      <c r="A1092" s="24">
        <v>5.2503052503053</v>
      </c>
      <c r="B1092" s="26">
        <v>3.5881805399999998</v>
      </c>
      <c r="C1092" s="25">
        <f t="shared" si="53"/>
        <v>0.17419090270000001</v>
      </c>
      <c r="D1092" s="27">
        <f t="shared" si="52"/>
        <v>-17.563471500120002</v>
      </c>
      <c r="E1092" s="28">
        <f t="shared" si="54"/>
        <v>4.0450611424994003</v>
      </c>
      <c r="F1092" s="28"/>
      <c r="G1092" s="28"/>
    </row>
    <row r="1093" spans="1:7">
      <c r="A1093" s="24">
        <v>5.2551892551892996</v>
      </c>
      <c r="B1093" s="26">
        <v>3.5881805399999998</v>
      </c>
      <c r="C1093" s="25">
        <f t="shared" si="53"/>
        <v>0.17419090270000001</v>
      </c>
      <c r="D1093" s="27">
        <f t="shared" si="52"/>
        <v>-17.563471500120002</v>
      </c>
      <c r="E1093" s="28">
        <f t="shared" si="54"/>
        <v>4.0450611424994003</v>
      </c>
      <c r="F1093" s="28"/>
      <c r="G1093" s="28"/>
    </row>
    <row r="1094" spans="1:7">
      <c r="A1094" s="24">
        <v>5.2600732600733</v>
      </c>
      <c r="B1094" s="26">
        <v>3.5881805399999998</v>
      </c>
      <c r="C1094" s="25">
        <f t="shared" si="53"/>
        <v>0.17419090270000001</v>
      </c>
      <c r="D1094" s="27">
        <f t="shared" si="52"/>
        <v>-17.563471500120002</v>
      </c>
      <c r="E1094" s="28">
        <f t="shared" si="54"/>
        <v>4.0450611424994003</v>
      </c>
      <c r="F1094" s="28"/>
      <c r="G1094" s="28"/>
    </row>
    <row r="1095" spans="1:7">
      <c r="A1095" s="24">
        <v>5.2649572649573004</v>
      </c>
      <c r="B1095" s="26">
        <v>3.6663055399999998</v>
      </c>
      <c r="C1095" s="25">
        <f t="shared" si="53"/>
        <v>0.17458152769999999</v>
      </c>
      <c r="D1095" s="27">
        <f t="shared" si="52"/>
        <v>-15.749252750119993</v>
      </c>
      <c r="E1095" s="28">
        <f t="shared" si="54"/>
        <v>4.0541322362493997</v>
      </c>
      <c r="F1095" s="28"/>
      <c r="G1095" s="28"/>
    </row>
    <row r="1096" spans="1:7">
      <c r="A1096" s="24">
        <v>5.2698412698413</v>
      </c>
      <c r="B1096" s="26">
        <v>3.6663055399999998</v>
      </c>
      <c r="C1096" s="25">
        <f t="shared" si="53"/>
        <v>0.17458152769999999</v>
      </c>
      <c r="D1096" s="27">
        <f t="shared" si="52"/>
        <v>-15.749252750119993</v>
      </c>
      <c r="E1096" s="28">
        <f t="shared" si="54"/>
        <v>4.0541322362493997</v>
      </c>
      <c r="F1096" s="28"/>
      <c r="G1096" s="28"/>
    </row>
    <row r="1097" spans="1:7">
      <c r="A1097" s="24">
        <v>5.2747252747253004</v>
      </c>
      <c r="B1097" s="26">
        <v>3.7444305399999998</v>
      </c>
      <c r="C1097" s="25">
        <f t="shared" si="53"/>
        <v>0.17497215269999999</v>
      </c>
      <c r="D1097" s="27">
        <f t="shared" si="52"/>
        <v>-13.935034000119998</v>
      </c>
      <c r="E1097" s="28">
        <f t="shared" si="54"/>
        <v>4.0632033299993999</v>
      </c>
      <c r="F1097" s="28"/>
      <c r="G1097" s="28"/>
    </row>
    <row r="1098" spans="1:7">
      <c r="A1098" s="24">
        <v>5.2796092796092999</v>
      </c>
      <c r="B1098" s="26">
        <v>3.7444305399999998</v>
      </c>
      <c r="C1098" s="25">
        <f t="shared" si="53"/>
        <v>0.17497215269999999</v>
      </c>
      <c r="D1098" s="27">
        <f t="shared" si="52"/>
        <v>-13.935034000119998</v>
      </c>
      <c r="E1098" s="28">
        <f t="shared" si="54"/>
        <v>4.0632033299993999</v>
      </c>
      <c r="F1098" s="28"/>
      <c r="G1098" s="28"/>
    </row>
    <row r="1099" spans="1:7">
      <c r="A1099" s="24">
        <v>5.2844932844933004</v>
      </c>
      <c r="B1099" s="26">
        <v>3.8225555399999998</v>
      </c>
      <c r="C1099" s="25">
        <f t="shared" si="53"/>
        <v>0.1753627777</v>
      </c>
      <c r="D1099" s="27">
        <f t="shared" si="52"/>
        <v>-12.120815250120003</v>
      </c>
      <c r="E1099" s="28">
        <f t="shared" si="54"/>
        <v>4.0722744237494002</v>
      </c>
      <c r="F1099" s="28"/>
      <c r="G1099" s="28"/>
    </row>
    <row r="1100" spans="1:7">
      <c r="A1100" s="24">
        <v>5.2893772893772999</v>
      </c>
      <c r="B1100" s="26">
        <v>3.9006805399999998</v>
      </c>
      <c r="C1100" s="25">
        <f t="shared" si="53"/>
        <v>0.17575340270000001</v>
      </c>
      <c r="D1100" s="27">
        <f t="shared" si="52"/>
        <v>-10.306596500119994</v>
      </c>
      <c r="E1100" s="28">
        <f t="shared" si="54"/>
        <v>4.0813455174994004</v>
      </c>
      <c r="F1100" s="28"/>
      <c r="G1100" s="28"/>
    </row>
    <row r="1101" spans="1:7">
      <c r="A1101" s="24">
        <v>5.2942612942613003</v>
      </c>
      <c r="B1101" s="26">
        <v>3.9006805399999998</v>
      </c>
      <c r="C1101" s="25">
        <f t="shared" si="53"/>
        <v>0.17575340270000001</v>
      </c>
      <c r="D1101" s="27">
        <f t="shared" si="52"/>
        <v>-10.306596500119994</v>
      </c>
      <c r="E1101" s="28">
        <f t="shared" si="54"/>
        <v>4.0813455174994004</v>
      </c>
      <c r="F1101" s="28"/>
      <c r="G1101" s="28"/>
    </row>
    <row r="1102" spans="1:7">
      <c r="A1102" s="24">
        <v>5.2991452991452999</v>
      </c>
      <c r="B1102" s="26">
        <v>3.9006805399999998</v>
      </c>
      <c r="C1102" s="25">
        <f t="shared" si="53"/>
        <v>0.17575340270000001</v>
      </c>
      <c r="D1102" s="27">
        <f t="shared" si="52"/>
        <v>-10.306596500119994</v>
      </c>
      <c r="E1102" s="28">
        <f t="shared" si="54"/>
        <v>4.0813455174994004</v>
      </c>
      <c r="F1102" s="28"/>
      <c r="G1102" s="28"/>
    </row>
    <row r="1103" spans="1:7">
      <c r="A1103" s="24">
        <v>5.3040293040293003</v>
      </c>
      <c r="B1103" s="26">
        <v>3.9788055399999998</v>
      </c>
      <c r="C1103" s="25">
        <f t="shared" si="53"/>
        <v>0.17614402770000001</v>
      </c>
      <c r="D1103" s="27">
        <f t="shared" si="52"/>
        <v>-8.4923777501199993</v>
      </c>
      <c r="E1103" s="28">
        <f t="shared" si="54"/>
        <v>4.0904166112494007</v>
      </c>
      <c r="F1103" s="28"/>
      <c r="G1103" s="28"/>
    </row>
    <row r="1104" spans="1:7">
      <c r="A1104" s="24">
        <v>5.3089133089132998</v>
      </c>
      <c r="B1104" s="26">
        <v>4.0569305399999998</v>
      </c>
      <c r="C1104" s="25">
        <f t="shared" si="53"/>
        <v>0.17653465269999999</v>
      </c>
      <c r="D1104" s="27">
        <f t="shared" si="52"/>
        <v>-6.6781590001200044</v>
      </c>
      <c r="E1104" s="28">
        <f t="shared" si="54"/>
        <v>4.0994877049994001</v>
      </c>
      <c r="F1104" s="28"/>
      <c r="G1104" s="28"/>
    </row>
    <row r="1105" spans="1:7">
      <c r="A1105" s="24">
        <v>5.3137973137973002</v>
      </c>
      <c r="B1105" s="26">
        <v>4.1350555399999998</v>
      </c>
      <c r="C1105" s="25">
        <f t="shared" si="53"/>
        <v>0.17692527769999999</v>
      </c>
      <c r="D1105" s="27">
        <f t="shared" ref="D1105:D1168" si="55">23.222*B1105+1.3118-$D$6</f>
        <v>-4.8639402501199953</v>
      </c>
      <c r="E1105" s="28">
        <f t="shared" si="54"/>
        <v>4.1085587987494003</v>
      </c>
      <c r="F1105" s="28"/>
      <c r="G1105" s="28"/>
    </row>
    <row r="1106" spans="1:7">
      <c r="A1106" s="24">
        <v>5.3186813186812998</v>
      </c>
      <c r="B1106" s="26">
        <v>4.1350555399999998</v>
      </c>
      <c r="C1106" s="25">
        <f t="shared" ref="C1106:C1169" si="56">0.005*B1106+2*0.078125</f>
        <v>0.17692527769999999</v>
      </c>
      <c r="D1106" s="27">
        <f t="shared" si="55"/>
        <v>-4.8639402501199953</v>
      </c>
      <c r="E1106" s="28">
        <f t="shared" ref="E1106:E1169" si="57">23.222*C1106</f>
        <v>4.1085587987494003</v>
      </c>
      <c r="F1106" s="28"/>
      <c r="G1106" s="28"/>
    </row>
    <row r="1107" spans="1:7">
      <c r="A1107" s="24">
        <v>5.3235653235653002</v>
      </c>
      <c r="B1107" s="26">
        <v>4.2131805399999998</v>
      </c>
      <c r="C1107" s="25">
        <f t="shared" si="56"/>
        <v>0.1773159027</v>
      </c>
      <c r="D1107" s="27">
        <f t="shared" si="55"/>
        <v>-3.0497215001200004</v>
      </c>
      <c r="E1107" s="28">
        <f t="shared" si="57"/>
        <v>4.1176298924994006</v>
      </c>
      <c r="F1107" s="28"/>
      <c r="G1107" s="28"/>
    </row>
    <row r="1108" spans="1:7">
      <c r="A1108" s="24">
        <v>5.3284493284492997</v>
      </c>
      <c r="B1108" s="26">
        <v>4.2913055399999998</v>
      </c>
      <c r="C1108" s="25">
        <f t="shared" si="56"/>
        <v>0.17770652770000001</v>
      </c>
      <c r="D1108" s="27">
        <f t="shared" si="55"/>
        <v>-1.2355027501199913</v>
      </c>
      <c r="E1108" s="28">
        <f t="shared" si="57"/>
        <v>4.1267009862494</v>
      </c>
      <c r="F1108" s="28"/>
      <c r="G1108" s="28"/>
    </row>
    <row r="1109" spans="1:7">
      <c r="A1109" s="24">
        <v>5.3333333333333002</v>
      </c>
      <c r="B1109" s="26">
        <v>4.2913055399999998</v>
      </c>
      <c r="C1109" s="25">
        <f t="shared" si="56"/>
        <v>0.17770652770000001</v>
      </c>
      <c r="D1109" s="27">
        <f t="shared" si="55"/>
        <v>-1.2355027501199913</v>
      </c>
      <c r="E1109" s="28">
        <f t="shared" si="57"/>
        <v>4.1267009862494</v>
      </c>
      <c r="F1109" s="28"/>
      <c r="G1109" s="28"/>
    </row>
    <row r="1110" spans="1:7">
      <c r="A1110" s="24">
        <v>5.3382173382172997</v>
      </c>
      <c r="B1110" s="26">
        <v>4.3694305399999998</v>
      </c>
      <c r="C1110" s="25">
        <f t="shared" si="56"/>
        <v>0.17809715270000001</v>
      </c>
      <c r="D1110" s="27">
        <f t="shared" si="55"/>
        <v>0.57871599988000355</v>
      </c>
      <c r="E1110" s="28">
        <f t="shared" si="57"/>
        <v>4.1357720799994002</v>
      </c>
      <c r="F1110" s="28"/>
      <c r="G1110" s="28"/>
    </row>
    <row r="1111" spans="1:7">
      <c r="A1111" s="24">
        <v>5.3431013431013001</v>
      </c>
      <c r="B1111" s="26">
        <v>4.4475555399999998</v>
      </c>
      <c r="C1111" s="25">
        <f t="shared" si="56"/>
        <v>0.17848777769999999</v>
      </c>
      <c r="D1111" s="27">
        <f t="shared" si="55"/>
        <v>2.3929347498799984</v>
      </c>
      <c r="E1111" s="28">
        <f t="shared" si="57"/>
        <v>4.1448431737493996</v>
      </c>
      <c r="F1111" s="28"/>
      <c r="G1111" s="28"/>
    </row>
    <row r="1112" spans="1:7">
      <c r="A1112" s="24">
        <v>5.3479853479852997</v>
      </c>
      <c r="B1112" s="26">
        <v>4.4475555399999998</v>
      </c>
      <c r="C1112" s="25">
        <f t="shared" si="56"/>
        <v>0.17848777769999999</v>
      </c>
      <c r="D1112" s="27">
        <f t="shared" si="55"/>
        <v>2.3929347498799984</v>
      </c>
      <c r="E1112" s="28">
        <f t="shared" si="57"/>
        <v>4.1448431737493996</v>
      </c>
      <c r="F1112" s="28"/>
      <c r="G1112" s="28"/>
    </row>
    <row r="1113" spans="1:7">
      <c r="A1113" s="24">
        <v>5.3528693528693996</v>
      </c>
      <c r="B1113" s="26">
        <v>4.5256805399999998</v>
      </c>
      <c r="C1113" s="25">
        <f t="shared" si="56"/>
        <v>0.17887840269999999</v>
      </c>
      <c r="D1113" s="27">
        <f t="shared" si="55"/>
        <v>4.2071534998800075</v>
      </c>
      <c r="E1113" s="28">
        <f t="shared" si="57"/>
        <v>4.1539142674993998</v>
      </c>
      <c r="F1113" s="28"/>
      <c r="G1113" s="28"/>
    </row>
    <row r="1114" spans="1:7">
      <c r="A1114" s="24">
        <v>5.3577533577534</v>
      </c>
      <c r="B1114" s="26">
        <v>4.5256805399999998</v>
      </c>
      <c r="C1114" s="25">
        <f t="shared" si="56"/>
        <v>0.17887840269999999</v>
      </c>
      <c r="D1114" s="27">
        <f t="shared" si="55"/>
        <v>4.2071534998800075</v>
      </c>
      <c r="E1114" s="28">
        <f t="shared" si="57"/>
        <v>4.1539142674993998</v>
      </c>
      <c r="F1114" s="28"/>
      <c r="G1114" s="28"/>
    </row>
    <row r="1115" spans="1:7">
      <c r="A1115" s="24">
        <v>5.3626373626374004</v>
      </c>
      <c r="B1115" s="26">
        <v>4.6819305399999998</v>
      </c>
      <c r="C1115" s="25">
        <f t="shared" si="56"/>
        <v>0.17965965270000001</v>
      </c>
      <c r="D1115" s="27">
        <f t="shared" si="55"/>
        <v>7.8355909998799973</v>
      </c>
      <c r="E1115" s="28">
        <f t="shared" si="57"/>
        <v>4.1720564549994004</v>
      </c>
      <c r="F1115" s="28"/>
      <c r="G1115" s="28"/>
    </row>
    <row r="1116" spans="1:7">
      <c r="A1116" s="24">
        <v>5.3675213675214</v>
      </c>
      <c r="B1116" s="26">
        <v>4.7600555399999998</v>
      </c>
      <c r="C1116" s="25">
        <f t="shared" si="56"/>
        <v>0.18005027770000001</v>
      </c>
      <c r="D1116" s="27">
        <f t="shared" si="55"/>
        <v>9.6498097498800064</v>
      </c>
      <c r="E1116" s="28">
        <f t="shared" si="57"/>
        <v>4.1811275487494006</v>
      </c>
      <c r="F1116" s="28"/>
      <c r="G1116" s="28"/>
    </row>
    <row r="1117" spans="1:7">
      <c r="A1117" s="24">
        <v>5.3724053724054004</v>
      </c>
      <c r="B1117" s="26">
        <v>4.7600555399999998</v>
      </c>
      <c r="C1117" s="25">
        <f t="shared" si="56"/>
        <v>0.18005027770000001</v>
      </c>
      <c r="D1117" s="27">
        <f t="shared" si="55"/>
        <v>9.6498097498800064</v>
      </c>
      <c r="E1117" s="28">
        <f t="shared" si="57"/>
        <v>4.1811275487494006</v>
      </c>
      <c r="F1117" s="28"/>
      <c r="G1117" s="28"/>
    </row>
    <row r="1118" spans="1:7">
      <c r="A1118" s="24">
        <v>5.3772893772893999</v>
      </c>
      <c r="B1118" s="26">
        <v>4.7600555399999998</v>
      </c>
      <c r="C1118" s="25">
        <f t="shared" si="56"/>
        <v>0.18005027770000001</v>
      </c>
      <c r="D1118" s="27">
        <f t="shared" si="55"/>
        <v>9.6498097498800064</v>
      </c>
      <c r="E1118" s="28">
        <f t="shared" si="57"/>
        <v>4.1811275487494006</v>
      </c>
      <c r="F1118" s="28"/>
      <c r="G1118" s="28"/>
    </row>
    <row r="1119" spans="1:7">
      <c r="A1119" s="24">
        <v>5.3821733821734004</v>
      </c>
      <c r="B1119" s="26">
        <v>4.8381805399999998</v>
      </c>
      <c r="C1119" s="25">
        <f t="shared" si="56"/>
        <v>0.18044090269999999</v>
      </c>
      <c r="D1119" s="27">
        <f t="shared" si="55"/>
        <v>11.464028499880001</v>
      </c>
      <c r="E1119" s="28">
        <f t="shared" si="57"/>
        <v>4.1901986424994</v>
      </c>
      <c r="F1119" s="28"/>
      <c r="G1119" s="28"/>
    </row>
    <row r="1120" spans="1:7">
      <c r="A1120" s="24">
        <v>5.3870573870573999</v>
      </c>
      <c r="B1120" s="26">
        <v>4.8381805399999998</v>
      </c>
      <c r="C1120" s="25">
        <f t="shared" si="56"/>
        <v>0.18044090269999999</v>
      </c>
      <c r="D1120" s="27">
        <f t="shared" si="55"/>
        <v>11.464028499880001</v>
      </c>
      <c r="E1120" s="28">
        <f t="shared" si="57"/>
        <v>4.1901986424994</v>
      </c>
      <c r="F1120" s="28"/>
      <c r="G1120" s="28"/>
    </row>
    <row r="1121" spans="1:7">
      <c r="A1121" s="24">
        <v>5.3919413919414003</v>
      </c>
      <c r="B1121" s="26">
        <v>4.9163055399999998</v>
      </c>
      <c r="C1121" s="25">
        <f t="shared" si="56"/>
        <v>0.18083152769999999</v>
      </c>
      <c r="D1121" s="27">
        <f t="shared" si="55"/>
        <v>13.278247249879996</v>
      </c>
      <c r="E1121" s="28">
        <f t="shared" si="57"/>
        <v>4.1992697362494003</v>
      </c>
      <c r="F1121" s="28"/>
      <c r="G1121" s="28"/>
    </row>
    <row r="1122" spans="1:7">
      <c r="A1122" s="24">
        <v>5.3968253968253999</v>
      </c>
      <c r="B1122" s="26">
        <v>4.9163055399999998</v>
      </c>
      <c r="C1122" s="25">
        <f t="shared" si="56"/>
        <v>0.18083152769999999</v>
      </c>
      <c r="D1122" s="27">
        <f t="shared" si="55"/>
        <v>13.278247249879996</v>
      </c>
      <c r="E1122" s="28">
        <f t="shared" si="57"/>
        <v>4.1992697362494003</v>
      </c>
      <c r="F1122" s="28"/>
      <c r="G1122" s="28"/>
    </row>
    <row r="1123" spans="1:7">
      <c r="A1123" s="24">
        <v>5.4017094017094003</v>
      </c>
      <c r="B1123" s="26">
        <v>4.9944305399999998</v>
      </c>
      <c r="C1123" s="25">
        <f t="shared" si="56"/>
        <v>0.1812221527</v>
      </c>
      <c r="D1123" s="27">
        <f t="shared" si="55"/>
        <v>15.092465999880005</v>
      </c>
      <c r="E1123" s="28">
        <f t="shared" si="57"/>
        <v>4.2083408299994005</v>
      </c>
      <c r="F1123" s="28"/>
      <c r="G1123" s="28"/>
    </row>
    <row r="1124" spans="1:7">
      <c r="A1124" s="24">
        <v>5.4065934065933998</v>
      </c>
      <c r="B1124" s="26">
        <v>4.9944305399999998</v>
      </c>
      <c r="C1124" s="25">
        <f t="shared" si="56"/>
        <v>0.1812221527</v>
      </c>
      <c r="D1124" s="27">
        <f t="shared" si="55"/>
        <v>15.092465999880005</v>
      </c>
      <c r="E1124" s="28">
        <f t="shared" si="57"/>
        <v>4.2083408299994005</v>
      </c>
      <c r="F1124" s="28"/>
      <c r="G1124" s="28"/>
    </row>
    <row r="1125" spans="1:7">
      <c r="A1125" s="24">
        <v>5.4114774114774002</v>
      </c>
      <c r="B1125" s="26">
        <v>4.9944305399999998</v>
      </c>
      <c r="C1125" s="25">
        <f t="shared" si="56"/>
        <v>0.1812221527</v>
      </c>
      <c r="D1125" s="27">
        <f t="shared" si="55"/>
        <v>15.092465999880005</v>
      </c>
      <c r="E1125" s="28">
        <f t="shared" si="57"/>
        <v>4.2083408299994005</v>
      </c>
      <c r="F1125" s="28"/>
      <c r="G1125" s="28"/>
    </row>
    <row r="1126" spans="1:7">
      <c r="A1126" s="24">
        <v>5.4163614163613998</v>
      </c>
      <c r="B1126" s="26">
        <v>5.0725555399999998</v>
      </c>
      <c r="C1126" s="25">
        <f t="shared" si="56"/>
        <v>0.18161277770000001</v>
      </c>
      <c r="D1126" s="27">
        <f t="shared" si="55"/>
        <v>16.90668474988</v>
      </c>
      <c r="E1126" s="28">
        <f t="shared" si="57"/>
        <v>4.2174119237494008</v>
      </c>
      <c r="F1126" s="28"/>
      <c r="G1126" s="28"/>
    </row>
    <row r="1127" spans="1:7">
      <c r="A1127" s="24">
        <v>5.4212454212454002</v>
      </c>
      <c r="B1127" s="26">
        <v>5.1506805399999998</v>
      </c>
      <c r="C1127" s="25">
        <f t="shared" si="56"/>
        <v>0.18200340270000001</v>
      </c>
      <c r="D1127" s="27">
        <f t="shared" si="55"/>
        <v>18.720903499880009</v>
      </c>
      <c r="E1127" s="28">
        <f t="shared" si="57"/>
        <v>4.2264830174994001</v>
      </c>
      <c r="F1127" s="28"/>
      <c r="G1127" s="28"/>
    </row>
    <row r="1128" spans="1:7">
      <c r="A1128" s="24">
        <v>5.4261294261293997</v>
      </c>
      <c r="B1128" s="26">
        <v>5.1506805399999998</v>
      </c>
      <c r="C1128" s="25">
        <f t="shared" si="56"/>
        <v>0.18200340270000001</v>
      </c>
      <c r="D1128" s="27">
        <f t="shared" si="55"/>
        <v>18.720903499880009</v>
      </c>
      <c r="E1128" s="28">
        <f t="shared" si="57"/>
        <v>4.2264830174994001</v>
      </c>
      <c r="F1128" s="28"/>
      <c r="G1128" s="28"/>
    </row>
    <row r="1129" spans="1:7">
      <c r="A1129" s="24">
        <v>5.4310134310134002</v>
      </c>
      <c r="B1129" s="26">
        <v>5.1506805399999998</v>
      </c>
      <c r="C1129" s="25">
        <f t="shared" si="56"/>
        <v>0.18200340270000001</v>
      </c>
      <c r="D1129" s="27">
        <f t="shared" si="55"/>
        <v>18.720903499880009</v>
      </c>
      <c r="E1129" s="28">
        <f t="shared" si="57"/>
        <v>4.2264830174994001</v>
      </c>
      <c r="F1129" s="28"/>
      <c r="G1129" s="28"/>
    </row>
    <row r="1130" spans="1:7">
      <c r="A1130" s="24">
        <v>5.4358974358973997</v>
      </c>
      <c r="B1130" s="26">
        <v>5.1506805399999998</v>
      </c>
      <c r="C1130" s="25">
        <f t="shared" si="56"/>
        <v>0.18200340270000001</v>
      </c>
      <c r="D1130" s="27">
        <f t="shared" si="55"/>
        <v>18.720903499880009</v>
      </c>
      <c r="E1130" s="28">
        <f t="shared" si="57"/>
        <v>4.2264830174994001</v>
      </c>
      <c r="F1130" s="28"/>
      <c r="G1130" s="28"/>
    </row>
    <row r="1131" spans="1:7">
      <c r="A1131" s="24">
        <v>5.4407814407814001</v>
      </c>
      <c r="B1131" s="26">
        <v>5.1506805399999998</v>
      </c>
      <c r="C1131" s="25">
        <f t="shared" si="56"/>
        <v>0.18200340270000001</v>
      </c>
      <c r="D1131" s="27">
        <f t="shared" si="55"/>
        <v>18.720903499880009</v>
      </c>
      <c r="E1131" s="28">
        <f t="shared" si="57"/>
        <v>4.2264830174994001</v>
      </c>
      <c r="F1131" s="28"/>
      <c r="G1131" s="28"/>
    </row>
    <row r="1132" spans="1:7">
      <c r="A1132" s="24">
        <v>5.4456654456653997</v>
      </c>
      <c r="B1132" s="26">
        <v>5.1506805399999998</v>
      </c>
      <c r="C1132" s="25">
        <f t="shared" si="56"/>
        <v>0.18200340270000001</v>
      </c>
      <c r="D1132" s="27">
        <f t="shared" si="55"/>
        <v>18.720903499880009</v>
      </c>
      <c r="E1132" s="28">
        <f t="shared" si="57"/>
        <v>4.2264830174994001</v>
      </c>
      <c r="F1132" s="28"/>
      <c r="G1132" s="28"/>
    </row>
    <row r="1133" spans="1:7">
      <c r="A1133" s="30">
        <v>5.4505494505494996</v>
      </c>
      <c r="B1133" s="31">
        <v>5.1506805399999998</v>
      </c>
      <c r="C1133" s="32">
        <f t="shared" si="56"/>
        <v>0.18200340270000001</v>
      </c>
      <c r="D1133" s="33">
        <f t="shared" si="55"/>
        <v>18.720903499880009</v>
      </c>
      <c r="E1133" s="34">
        <f t="shared" si="57"/>
        <v>4.2264830174994001</v>
      </c>
      <c r="F1133" s="40"/>
      <c r="G1133" s="40"/>
    </row>
    <row r="1134" spans="1:7">
      <c r="A1134" s="24">
        <v>5.4554334554335</v>
      </c>
      <c r="B1134" s="26">
        <v>5.1506805399999998</v>
      </c>
      <c r="C1134" s="25">
        <f t="shared" si="56"/>
        <v>0.18200340270000001</v>
      </c>
      <c r="D1134" s="27">
        <f t="shared" si="55"/>
        <v>18.720903499880009</v>
      </c>
      <c r="E1134" s="28">
        <f t="shared" si="57"/>
        <v>4.2264830174994001</v>
      </c>
      <c r="F1134" s="28"/>
      <c r="G1134" s="28"/>
    </row>
    <row r="1135" spans="1:7">
      <c r="A1135" s="24">
        <v>5.4603174603175004</v>
      </c>
      <c r="B1135" s="26">
        <v>5.1506805399999998</v>
      </c>
      <c r="C1135" s="25">
        <f t="shared" si="56"/>
        <v>0.18200340270000001</v>
      </c>
      <c r="D1135" s="27">
        <f t="shared" si="55"/>
        <v>18.720903499880009</v>
      </c>
      <c r="E1135" s="28">
        <f t="shared" si="57"/>
        <v>4.2264830174994001</v>
      </c>
      <c r="F1135" s="28"/>
      <c r="G1135" s="28"/>
    </row>
    <row r="1136" spans="1:7">
      <c r="A1136" s="24">
        <v>5.4652014652015</v>
      </c>
      <c r="B1136" s="26">
        <v>5.1506805399999998</v>
      </c>
      <c r="C1136" s="25">
        <f t="shared" si="56"/>
        <v>0.18200340270000001</v>
      </c>
      <c r="D1136" s="27">
        <f t="shared" si="55"/>
        <v>18.720903499880009</v>
      </c>
      <c r="E1136" s="28">
        <f t="shared" si="57"/>
        <v>4.2264830174994001</v>
      </c>
      <c r="F1136" s="28"/>
      <c r="G1136" s="28"/>
    </row>
    <row r="1137" spans="1:7">
      <c r="A1137" s="24">
        <v>5.4700854700855004</v>
      </c>
      <c r="B1137" s="26">
        <v>5.1506805399999998</v>
      </c>
      <c r="C1137" s="25">
        <f t="shared" si="56"/>
        <v>0.18200340270000001</v>
      </c>
      <c r="D1137" s="27">
        <f t="shared" si="55"/>
        <v>18.720903499880009</v>
      </c>
      <c r="E1137" s="28">
        <f t="shared" si="57"/>
        <v>4.2264830174994001</v>
      </c>
      <c r="F1137" s="28"/>
      <c r="G1137" s="28"/>
    </row>
    <row r="1138" spans="1:7">
      <c r="A1138" s="24">
        <v>5.4749694749694999</v>
      </c>
      <c r="B1138" s="26">
        <v>5.1506805399999998</v>
      </c>
      <c r="C1138" s="25">
        <f t="shared" si="56"/>
        <v>0.18200340270000001</v>
      </c>
      <c r="D1138" s="27">
        <f t="shared" si="55"/>
        <v>18.720903499880009</v>
      </c>
      <c r="E1138" s="28">
        <f t="shared" si="57"/>
        <v>4.2264830174994001</v>
      </c>
      <c r="F1138" s="28"/>
      <c r="G1138" s="28"/>
    </row>
    <row r="1139" spans="1:7">
      <c r="A1139" s="24">
        <v>5.4798534798535004</v>
      </c>
      <c r="B1139" s="26">
        <v>5.1506805399999998</v>
      </c>
      <c r="C1139" s="25">
        <f t="shared" si="56"/>
        <v>0.18200340270000001</v>
      </c>
      <c r="D1139" s="27">
        <f t="shared" si="55"/>
        <v>18.720903499880009</v>
      </c>
      <c r="E1139" s="28">
        <f t="shared" si="57"/>
        <v>4.2264830174994001</v>
      </c>
      <c r="F1139" s="28"/>
      <c r="G1139" s="28"/>
    </row>
    <row r="1140" spans="1:7">
      <c r="A1140" s="24">
        <v>5.4847374847374999</v>
      </c>
      <c r="B1140" s="26">
        <v>5.0725555399999998</v>
      </c>
      <c r="C1140" s="25">
        <f t="shared" si="56"/>
        <v>0.18161277770000001</v>
      </c>
      <c r="D1140" s="27">
        <f t="shared" si="55"/>
        <v>16.90668474988</v>
      </c>
      <c r="E1140" s="28">
        <f t="shared" si="57"/>
        <v>4.2174119237494008</v>
      </c>
      <c r="F1140" s="28"/>
      <c r="G1140" s="28"/>
    </row>
    <row r="1141" spans="1:7">
      <c r="A1141" s="24">
        <v>5.4896214896215003</v>
      </c>
      <c r="B1141" s="26">
        <v>5.0725555399999998</v>
      </c>
      <c r="C1141" s="25">
        <f t="shared" si="56"/>
        <v>0.18161277770000001</v>
      </c>
      <c r="D1141" s="27">
        <f t="shared" si="55"/>
        <v>16.90668474988</v>
      </c>
      <c r="E1141" s="28">
        <f t="shared" si="57"/>
        <v>4.2174119237494008</v>
      </c>
      <c r="F1141" s="28"/>
      <c r="G1141" s="28"/>
    </row>
    <row r="1142" spans="1:7">
      <c r="A1142" s="24">
        <v>5.4945054945054999</v>
      </c>
      <c r="B1142" s="26">
        <v>5.0725555399999998</v>
      </c>
      <c r="C1142" s="25">
        <f t="shared" si="56"/>
        <v>0.18161277770000001</v>
      </c>
      <c r="D1142" s="27">
        <f t="shared" si="55"/>
        <v>16.90668474988</v>
      </c>
      <c r="E1142" s="28">
        <f t="shared" si="57"/>
        <v>4.2174119237494008</v>
      </c>
      <c r="F1142" s="28"/>
      <c r="G1142" s="28"/>
    </row>
    <row r="1143" spans="1:7">
      <c r="A1143" s="24">
        <v>5.4993894993895003</v>
      </c>
      <c r="B1143" s="26">
        <v>4.9944305399999998</v>
      </c>
      <c r="C1143" s="25">
        <f t="shared" si="56"/>
        <v>0.1812221527</v>
      </c>
      <c r="D1143" s="27">
        <f t="shared" si="55"/>
        <v>15.092465999880005</v>
      </c>
      <c r="E1143" s="28">
        <f t="shared" si="57"/>
        <v>4.2083408299994005</v>
      </c>
      <c r="F1143" s="28"/>
      <c r="G1143" s="28"/>
    </row>
    <row r="1144" spans="1:7">
      <c r="A1144" s="24">
        <v>5.5042735042734998</v>
      </c>
      <c r="B1144" s="26">
        <v>4.9944305399999998</v>
      </c>
      <c r="C1144" s="25">
        <f t="shared" si="56"/>
        <v>0.1812221527</v>
      </c>
      <c r="D1144" s="27">
        <f t="shared" si="55"/>
        <v>15.092465999880005</v>
      </c>
      <c r="E1144" s="28">
        <f t="shared" si="57"/>
        <v>4.2083408299994005</v>
      </c>
      <c r="F1144" s="28"/>
      <c r="G1144" s="28"/>
    </row>
    <row r="1145" spans="1:7">
      <c r="A1145" s="24">
        <v>5.5091575091575002</v>
      </c>
      <c r="B1145" s="26">
        <v>4.9944305399999998</v>
      </c>
      <c r="C1145" s="25">
        <f t="shared" si="56"/>
        <v>0.1812221527</v>
      </c>
      <c r="D1145" s="27">
        <f t="shared" si="55"/>
        <v>15.092465999880005</v>
      </c>
      <c r="E1145" s="28">
        <f t="shared" si="57"/>
        <v>4.2083408299994005</v>
      </c>
      <c r="F1145" s="28"/>
      <c r="G1145" s="28"/>
    </row>
    <row r="1146" spans="1:7">
      <c r="A1146" s="24">
        <v>5.5140415140414998</v>
      </c>
      <c r="B1146" s="26">
        <v>4.9163055399999998</v>
      </c>
      <c r="C1146" s="25">
        <f t="shared" si="56"/>
        <v>0.18083152769999999</v>
      </c>
      <c r="D1146" s="27">
        <f t="shared" si="55"/>
        <v>13.278247249879996</v>
      </c>
      <c r="E1146" s="28">
        <f t="shared" si="57"/>
        <v>4.1992697362494003</v>
      </c>
      <c r="F1146" s="28"/>
      <c r="G1146" s="28"/>
    </row>
    <row r="1147" spans="1:7">
      <c r="A1147" s="24">
        <v>5.5189255189255002</v>
      </c>
      <c r="B1147" s="26">
        <v>4.9163055399999998</v>
      </c>
      <c r="C1147" s="25">
        <f t="shared" si="56"/>
        <v>0.18083152769999999</v>
      </c>
      <c r="D1147" s="27">
        <f t="shared" si="55"/>
        <v>13.278247249879996</v>
      </c>
      <c r="E1147" s="28">
        <f t="shared" si="57"/>
        <v>4.1992697362494003</v>
      </c>
      <c r="F1147" s="28"/>
      <c r="G1147" s="28"/>
    </row>
    <row r="1148" spans="1:7">
      <c r="A1148" s="24">
        <v>5.5238095238094997</v>
      </c>
      <c r="B1148" s="26">
        <v>4.7600555399999998</v>
      </c>
      <c r="C1148" s="25">
        <f t="shared" si="56"/>
        <v>0.18005027770000001</v>
      </c>
      <c r="D1148" s="27">
        <f t="shared" si="55"/>
        <v>9.6498097498800064</v>
      </c>
      <c r="E1148" s="28">
        <f t="shared" si="57"/>
        <v>4.1811275487494006</v>
      </c>
      <c r="F1148" s="28"/>
      <c r="G1148" s="28"/>
    </row>
    <row r="1149" spans="1:7">
      <c r="A1149" s="24">
        <v>5.5286935286935002</v>
      </c>
      <c r="B1149" s="26">
        <v>4.7600555399999998</v>
      </c>
      <c r="C1149" s="25">
        <f t="shared" si="56"/>
        <v>0.18005027770000001</v>
      </c>
      <c r="D1149" s="27">
        <f t="shared" si="55"/>
        <v>9.6498097498800064</v>
      </c>
      <c r="E1149" s="28">
        <f t="shared" si="57"/>
        <v>4.1811275487494006</v>
      </c>
      <c r="F1149" s="28"/>
      <c r="G1149" s="28"/>
    </row>
    <row r="1150" spans="1:7">
      <c r="A1150" s="24">
        <v>5.5335775335774997</v>
      </c>
      <c r="B1150" s="26">
        <v>4.7600555399999998</v>
      </c>
      <c r="C1150" s="25">
        <f t="shared" si="56"/>
        <v>0.18005027770000001</v>
      </c>
      <c r="D1150" s="27">
        <f t="shared" si="55"/>
        <v>9.6498097498800064</v>
      </c>
      <c r="E1150" s="28">
        <f t="shared" si="57"/>
        <v>4.1811275487494006</v>
      </c>
      <c r="F1150" s="28"/>
      <c r="G1150" s="28"/>
    </row>
    <row r="1151" spans="1:7">
      <c r="A1151" s="24">
        <v>5.5384615384615001</v>
      </c>
      <c r="B1151" s="26">
        <v>4.6819305399999998</v>
      </c>
      <c r="C1151" s="25">
        <f t="shared" si="56"/>
        <v>0.17965965270000001</v>
      </c>
      <c r="D1151" s="27">
        <f t="shared" si="55"/>
        <v>7.8355909998799973</v>
      </c>
      <c r="E1151" s="28">
        <f t="shared" si="57"/>
        <v>4.1720564549994004</v>
      </c>
      <c r="F1151" s="28"/>
      <c r="G1151" s="28"/>
    </row>
    <row r="1152" spans="1:7">
      <c r="A1152" s="24">
        <v>5.5433455433454997</v>
      </c>
      <c r="B1152" s="26">
        <v>4.6819305399999998</v>
      </c>
      <c r="C1152" s="25">
        <f t="shared" si="56"/>
        <v>0.17965965270000001</v>
      </c>
      <c r="D1152" s="27">
        <f t="shared" si="55"/>
        <v>7.8355909998799973</v>
      </c>
      <c r="E1152" s="28">
        <f t="shared" si="57"/>
        <v>4.1720564549994004</v>
      </c>
      <c r="F1152" s="28"/>
      <c r="G1152" s="28"/>
    </row>
    <row r="1153" spans="1:7">
      <c r="A1153" s="24">
        <v>5.5482295482295001</v>
      </c>
      <c r="B1153" s="26">
        <v>4.6038055399999998</v>
      </c>
      <c r="C1153" s="25">
        <f t="shared" si="56"/>
        <v>0.1792690277</v>
      </c>
      <c r="D1153" s="27">
        <f t="shared" si="55"/>
        <v>6.0213722498800024</v>
      </c>
      <c r="E1153" s="28">
        <f t="shared" si="57"/>
        <v>4.1629853612494001</v>
      </c>
      <c r="F1153" s="28"/>
      <c r="G1153" s="28"/>
    </row>
    <row r="1154" spans="1:7">
      <c r="A1154" s="24">
        <v>5.5531135531136</v>
      </c>
      <c r="B1154" s="26">
        <v>4.5256805399999998</v>
      </c>
      <c r="C1154" s="25">
        <f t="shared" si="56"/>
        <v>0.17887840269999999</v>
      </c>
      <c r="D1154" s="27">
        <f t="shared" si="55"/>
        <v>4.2071534998800075</v>
      </c>
      <c r="E1154" s="28">
        <f t="shared" si="57"/>
        <v>4.1539142674993998</v>
      </c>
      <c r="F1154" s="28"/>
      <c r="G1154" s="28"/>
    </row>
    <row r="1155" spans="1:7">
      <c r="A1155" s="24">
        <v>5.5579975579976004</v>
      </c>
      <c r="B1155" s="26">
        <v>4.5256805399999998</v>
      </c>
      <c r="C1155" s="25">
        <f t="shared" si="56"/>
        <v>0.17887840269999999</v>
      </c>
      <c r="D1155" s="27">
        <f t="shared" si="55"/>
        <v>4.2071534998800075</v>
      </c>
      <c r="E1155" s="28">
        <f t="shared" si="57"/>
        <v>4.1539142674993998</v>
      </c>
      <c r="F1155" s="28"/>
      <c r="G1155" s="28"/>
    </row>
    <row r="1156" spans="1:7">
      <c r="A1156" s="24">
        <v>5.5628815628816</v>
      </c>
      <c r="B1156" s="26">
        <v>4.4475555399999998</v>
      </c>
      <c r="C1156" s="25">
        <f t="shared" si="56"/>
        <v>0.17848777769999999</v>
      </c>
      <c r="D1156" s="27">
        <f t="shared" si="55"/>
        <v>2.3929347498799984</v>
      </c>
      <c r="E1156" s="28">
        <f t="shared" si="57"/>
        <v>4.1448431737493996</v>
      </c>
      <c r="F1156" s="28"/>
      <c r="G1156" s="28"/>
    </row>
    <row r="1157" spans="1:7">
      <c r="A1157" s="24">
        <v>5.5677655677656004</v>
      </c>
      <c r="B1157" s="26">
        <v>4.3694305399999998</v>
      </c>
      <c r="C1157" s="25">
        <f t="shared" si="56"/>
        <v>0.17809715270000001</v>
      </c>
      <c r="D1157" s="27">
        <f t="shared" si="55"/>
        <v>0.57871599988000355</v>
      </c>
      <c r="E1157" s="28">
        <f t="shared" si="57"/>
        <v>4.1357720799994002</v>
      </c>
      <c r="F1157" s="28"/>
      <c r="G1157" s="28"/>
    </row>
    <row r="1158" spans="1:7">
      <c r="A1158" s="24">
        <v>5.5726495726495999</v>
      </c>
      <c r="B1158" s="26">
        <v>4.3694305399999998</v>
      </c>
      <c r="C1158" s="25">
        <f t="shared" si="56"/>
        <v>0.17809715270000001</v>
      </c>
      <c r="D1158" s="27">
        <f t="shared" si="55"/>
        <v>0.57871599988000355</v>
      </c>
      <c r="E1158" s="28">
        <f t="shared" si="57"/>
        <v>4.1357720799994002</v>
      </c>
      <c r="F1158" s="28"/>
      <c r="G1158" s="28"/>
    </row>
    <row r="1159" spans="1:7">
      <c r="A1159" s="24">
        <v>5.5775335775336004</v>
      </c>
      <c r="B1159" s="26">
        <v>4.2913055399999998</v>
      </c>
      <c r="C1159" s="25">
        <f t="shared" si="56"/>
        <v>0.17770652770000001</v>
      </c>
      <c r="D1159" s="27">
        <f t="shared" si="55"/>
        <v>-1.2355027501199913</v>
      </c>
      <c r="E1159" s="28">
        <f t="shared" si="57"/>
        <v>4.1267009862494</v>
      </c>
      <c r="F1159" s="28"/>
      <c r="G1159" s="28"/>
    </row>
    <row r="1160" spans="1:7">
      <c r="A1160" s="24">
        <v>5.5824175824175999</v>
      </c>
      <c r="B1160" s="26">
        <v>4.2131805399999998</v>
      </c>
      <c r="C1160" s="25">
        <f t="shared" si="56"/>
        <v>0.1773159027</v>
      </c>
      <c r="D1160" s="27">
        <f t="shared" si="55"/>
        <v>-3.0497215001200004</v>
      </c>
      <c r="E1160" s="28">
        <f t="shared" si="57"/>
        <v>4.1176298924994006</v>
      </c>
      <c r="F1160" s="28"/>
      <c r="G1160" s="28"/>
    </row>
    <row r="1161" spans="1:7">
      <c r="A1161" s="24">
        <v>5.5873015873016003</v>
      </c>
      <c r="B1161" s="26">
        <v>4.2131805399999998</v>
      </c>
      <c r="C1161" s="25">
        <f t="shared" si="56"/>
        <v>0.1773159027</v>
      </c>
      <c r="D1161" s="27">
        <f t="shared" si="55"/>
        <v>-3.0497215001200004</v>
      </c>
      <c r="E1161" s="28">
        <f t="shared" si="57"/>
        <v>4.1176298924994006</v>
      </c>
      <c r="F1161" s="28"/>
      <c r="G1161" s="28"/>
    </row>
    <row r="1162" spans="1:7">
      <c r="A1162" s="24">
        <v>5.5921855921855999</v>
      </c>
      <c r="B1162" s="26">
        <v>4.1350555399999998</v>
      </c>
      <c r="C1162" s="25">
        <f t="shared" si="56"/>
        <v>0.17692527769999999</v>
      </c>
      <c r="D1162" s="27">
        <f t="shared" si="55"/>
        <v>-4.8639402501199953</v>
      </c>
      <c r="E1162" s="28">
        <f t="shared" si="57"/>
        <v>4.1085587987494003</v>
      </c>
      <c r="F1162" s="28"/>
      <c r="G1162" s="28"/>
    </row>
    <row r="1163" spans="1:7">
      <c r="A1163" s="24">
        <v>5.5970695970696003</v>
      </c>
      <c r="B1163" s="26">
        <v>4.0569305399999998</v>
      </c>
      <c r="C1163" s="25">
        <f t="shared" si="56"/>
        <v>0.17653465269999999</v>
      </c>
      <c r="D1163" s="27">
        <f t="shared" si="55"/>
        <v>-6.6781590001200044</v>
      </c>
      <c r="E1163" s="28">
        <f t="shared" si="57"/>
        <v>4.0994877049994001</v>
      </c>
      <c r="F1163" s="28"/>
      <c r="G1163" s="28"/>
    </row>
    <row r="1164" spans="1:7">
      <c r="A1164" s="24">
        <v>5.6019536019535998</v>
      </c>
      <c r="B1164" s="26">
        <v>4.0569305399999998</v>
      </c>
      <c r="C1164" s="25">
        <f t="shared" si="56"/>
        <v>0.17653465269999999</v>
      </c>
      <c r="D1164" s="27">
        <f t="shared" si="55"/>
        <v>-6.6781590001200044</v>
      </c>
      <c r="E1164" s="28">
        <f t="shared" si="57"/>
        <v>4.0994877049994001</v>
      </c>
      <c r="F1164" s="28"/>
      <c r="G1164" s="28"/>
    </row>
    <row r="1165" spans="1:7">
      <c r="A1165" s="24">
        <v>5.6068376068376002</v>
      </c>
      <c r="B1165" s="26">
        <v>3.9788055399999998</v>
      </c>
      <c r="C1165" s="25">
        <f t="shared" si="56"/>
        <v>0.17614402770000001</v>
      </c>
      <c r="D1165" s="27">
        <f t="shared" si="55"/>
        <v>-8.4923777501199993</v>
      </c>
      <c r="E1165" s="28">
        <f t="shared" si="57"/>
        <v>4.0904166112494007</v>
      </c>
      <c r="F1165" s="28"/>
      <c r="G1165" s="28"/>
    </row>
    <row r="1166" spans="1:7">
      <c r="A1166" s="24">
        <v>5.6117216117215998</v>
      </c>
      <c r="B1166" s="26">
        <v>3.9788055399999998</v>
      </c>
      <c r="C1166" s="25">
        <f t="shared" si="56"/>
        <v>0.17614402770000001</v>
      </c>
      <c r="D1166" s="27">
        <f t="shared" si="55"/>
        <v>-8.4923777501199993</v>
      </c>
      <c r="E1166" s="28">
        <f t="shared" si="57"/>
        <v>4.0904166112494007</v>
      </c>
      <c r="F1166" s="28"/>
      <c r="G1166" s="28"/>
    </row>
    <row r="1167" spans="1:7">
      <c r="A1167" s="24">
        <v>5.6166056166056002</v>
      </c>
      <c r="B1167" s="26">
        <v>3.9006805399999998</v>
      </c>
      <c r="C1167" s="25">
        <f t="shared" si="56"/>
        <v>0.17575340270000001</v>
      </c>
      <c r="D1167" s="27">
        <f t="shared" si="55"/>
        <v>-10.306596500119994</v>
      </c>
      <c r="E1167" s="28">
        <f t="shared" si="57"/>
        <v>4.0813455174994004</v>
      </c>
      <c r="F1167" s="28"/>
      <c r="G1167" s="28"/>
    </row>
    <row r="1168" spans="1:7">
      <c r="A1168" s="24">
        <v>5.6214896214895997</v>
      </c>
      <c r="B1168" s="26">
        <v>3.8225555399999998</v>
      </c>
      <c r="C1168" s="25">
        <f t="shared" si="56"/>
        <v>0.1753627777</v>
      </c>
      <c r="D1168" s="27">
        <f t="shared" si="55"/>
        <v>-12.120815250120003</v>
      </c>
      <c r="E1168" s="28">
        <f t="shared" si="57"/>
        <v>4.0722744237494002</v>
      </c>
      <c r="F1168" s="28"/>
      <c r="G1168" s="28"/>
    </row>
    <row r="1169" spans="1:7">
      <c r="A1169" s="24">
        <v>5.6263736263736002</v>
      </c>
      <c r="B1169" s="26">
        <v>3.8225555399999998</v>
      </c>
      <c r="C1169" s="25">
        <f t="shared" si="56"/>
        <v>0.1753627777</v>
      </c>
      <c r="D1169" s="27">
        <f t="shared" ref="D1169:D1232" si="58">23.222*B1169+1.3118-$D$6</f>
        <v>-12.120815250120003</v>
      </c>
      <c r="E1169" s="28">
        <f t="shared" si="57"/>
        <v>4.0722744237494002</v>
      </c>
      <c r="F1169" s="28"/>
      <c r="G1169" s="28"/>
    </row>
    <row r="1170" spans="1:7">
      <c r="A1170" s="24">
        <v>5.6312576312575997</v>
      </c>
      <c r="B1170" s="26">
        <v>3.8225555399999998</v>
      </c>
      <c r="C1170" s="25">
        <f t="shared" ref="C1170:C1233" si="59">0.005*B1170+2*0.078125</f>
        <v>0.1753627777</v>
      </c>
      <c r="D1170" s="27">
        <f t="shared" si="58"/>
        <v>-12.120815250120003</v>
      </c>
      <c r="E1170" s="28">
        <f t="shared" ref="E1170:E1233" si="60">23.222*C1170</f>
        <v>4.0722744237494002</v>
      </c>
      <c r="F1170" s="28"/>
      <c r="G1170" s="28"/>
    </row>
    <row r="1171" spans="1:7">
      <c r="A1171" s="24">
        <v>5.6361416361416001</v>
      </c>
      <c r="B1171" s="26">
        <v>3.7444305399999998</v>
      </c>
      <c r="C1171" s="25">
        <f t="shared" si="59"/>
        <v>0.17497215269999999</v>
      </c>
      <c r="D1171" s="27">
        <f t="shared" si="58"/>
        <v>-13.935034000119998</v>
      </c>
      <c r="E1171" s="28">
        <f t="shared" si="60"/>
        <v>4.0632033299993999</v>
      </c>
      <c r="F1171" s="28"/>
      <c r="G1171" s="28"/>
    </row>
    <row r="1172" spans="1:7">
      <c r="A1172" s="24">
        <v>5.6410256410255997</v>
      </c>
      <c r="B1172" s="26">
        <v>3.6663055399999998</v>
      </c>
      <c r="C1172" s="25">
        <f t="shared" si="59"/>
        <v>0.17458152769999999</v>
      </c>
      <c r="D1172" s="27">
        <f t="shared" si="58"/>
        <v>-15.749252750119993</v>
      </c>
      <c r="E1172" s="28">
        <f t="shared" si="60"/>
        <v>4.0541322362493997</v>
      </c>
      <c r="F1172" s="28"/>
      <c r="G1172" s="28"/>
    </row>
    <row r="1173" spans="1:7">
      <c r="A1173" s="24">
        <v>5.6459096459096001</v>
      </c>
      <c r="B1173" s="26">
        <v>3.7444305399999998</v>
      </c>
      <c r="C1173" s="25">
        <f t="shared" si="59"/>
        <v>0.17497215269999999</v>
      </c>
      <c r="D1173" s="27">
        <f t="shared" si="58"/>
        <v>-13.935034000119998</v>
      </c>
      <c r="E1173" s="28">
        <f t="shared" si="60"/>
        <v>4.0632033299993999</v>
      </c>
      <c r="F1173" s="28"/>
      <c r="G1173" s="28"/>
    </row>
    <row r="1174" spans="1:7">
      <c r="A1174" s="24">
        <v>5.6507936507937</v>
      </c>
      <c r="B1174" s="26">
        <v>3.6663055399999998</v>
      </c>
      <c r="C1174" s="25">
        <f t="shared" si="59"/>
        <v>0.17458152769999999</v>
      </c>
      <c r="D1174" s="27">
        <f t="shared" si="58"/>
        <v>-15.749252750119993</v>
      </c>
      <c r="E1174" s="28">
        <f t="shared" si="60"/>
        <v>4.0541322362493997</v>
      </c>
      <c r="F1174" s="28"/>
      <c r="G1174" s="28"/>
    </row>
    <row r="1175" spans="1:7">
      <c r="A1175" s="24">
        <v>5.6556776556777004</v>
      </c>
      <c r="B1175" s="26">
        <v>3.5881805399999998</v>
      </c>
      <c r="C1175" s="25">
        <f t="shared" si="59"/>
        <v>0.17419090270000001</v>
      </c>
      <c r="D1175" s="27">
        <f t="shared" si="58"/>
        <v>-17.563471500120002</v>
      </c>
      <c r="E1175" s="28">
        <f t="shared" si="60"/>
        <v>4.0450611424994003</v>
      </c>
      <c r="F1175" s="28"/>
      <c r="G1175" s="28"/>
    </row>
    <row r="1176" spans="1:7">
      <c r="A1176" s="24">
        <v>5.6605616605617</v>
      </c>
      <c r="B1176" s="26">
        <v>3.5881805399999998</v>
      </c>
      <c r="C1176" s="25">
        <f t="shared" si="59"/>
        <v>0.17419090270000001</v>
      </c>
      <c r="D1176" s="27">
        <f t="shared" si="58"/>
        <v>-17.563471500120002</v>
      </c>
      <c r="E1176" s="28">
        <f t="shared" si="60"/>
        <v>4.0450611424994003</v>
      </c>
      <c r="F1176" s="28"/>
      <c r="G1176" s="28"/>
    </row>
    <row r="1177" spans="1:7">
      <c r="A1177" s="24">
        <v>5.6654456654457004</v>
      </c>
      <c r="B1177" s="26">
        <v>3.5881805399999998</v>
      </c>
      <c r="C1177" s="25">
        <f t="shared" si="59"/>
        <v>0.17419090270000001</v>
      </c>
      <c r="D1177" s="27">
        <f t="shared" si="58"/>
        <v>-17.563471500120002</v>
      </c>
      <c r="E1177" s="28">
        <f t="shared" si="60"/>
        <v>4.0450611424994003</v>
      </c>
      <c r="F1177" s="28"/>
      <c r="G1177" s="28"/>
    </row>
    <row r="1178" spans="1:7">
      <c r="A1178" s="24">
        <v>5.6703296703296999</v>
      </c>
      <c r="B1178" s="26">
        <v>3.5881805399999998</v>
      </c>
      <c r="C1178" s="25">
        <f t="shared" si="59"/>
        <v>0.17419090270000001</v>
      </c>
      <c r="D1178" s="27">
        <f t="shared" si="58"/>
        <v>-17.563471500120002</v>
      </c>
      <c r="E1178" s="28">
        <f t="shared" si="60"/>
        <v>4.0450611424994003</v>
      </c>
      <c r="F1178" s="28"/>
      <c r="G1178" s="28"/>
    </row>
    <row r="1179" spans="1:7">
      <c r="A1179" s="24">
        <v>5.6752136752137003</v>
      </c>
      <c r="B1179" s="26">
        <v>3.5881805399999998</v>
      </c>
      <c r="C1179" s="25">
        <f t="shared" si="59"/>
        <v>0.17419090270000001</v>
      </c>
      <c r="D1179" s="27">
        <f t="shared" si="58"/>
        <v>-17.563471500120002</v>
      </c>
      <c r="E1179" s="28">
        <f t="shared" si="60"/>
        <v>4.0450611424994003</v>
      </c>
      <c r="F1179" s="28"/>
      <c r="G1179" s="28"/>
    </row>
    <row r="1180" spans="1:7">
      <c r="A1180" s="30">
        <v>5.6800976800976999</v>
      </c>
      <c r="B1180" s="31">
        <v>3.5100555399999998</v>
      </c>
      <c r="C1180" s="32">
        <f t="shared" si="59"/>
        <v>0.17380027770000001</v>
      </c>
      <c r="D1180" s="33">
        <f t="shared" si="58"/>
        <v>-19.377690250119997</v>
      </c>
      <c r="E1180" s="34">
        <f t="shared" si="60"/>
        <v>4.0359900487494</v>
      </c>
      <c r="F1180" s="40"/>
      <c r="G1180" s="40"/>
    </row>
    <row r="1181" spans="1:7">
      <c r="A1181" s="24">
        <v>5.6849816849817003</v>
      </c>
      <c r="B1181" s="26">
        <v>3.5881805399999998</v>
      </c>
      <c r="C1181" s="25">
        <f t="shared" si="59"/>
        <v>0.17419090270000001</v>
      </c>
      <c r="D1181" s="27">
        <f t="shared" si="58"/>
        <v>-17.563471500120002</v>
      </c>
      <c r="E1181" s="28">
        <f t="shared" si="60"/>
        <v>4.0450611424994003</v>
      </c>
      <c r="F1181" s="28"/>
      <c r="G1181" s="28"/>
    </row>
    <row r="1182" spans="1:7">
      <c r="A1182" s="24">
        <v>5.6898656898656998</v>
      </c>
      <c r="B1182" s="26">
        <v>3.5881805399999998</v>
      </c>
      <c r="C1182" s="25">
        <f t="shared" si="59"/>
        <v>0.17419090270000001</v>
      </c>
      <c r="D1182" s="27">
        <f t="shared" si="58"/>
        <v>-17.563471500120002</v>
      </c>
      <c r="E1182" s="28">
        <f t="shared" si="60"/>
        <v>4.0450611424994003</v>
      </c>
      <c r="F1182" s="28"/>
      <c r="G1182" s="28"/>
    </row>
    <row r="1183" spans="1:7">
      <c r="A1183" s="24">
        <v>5.6947496947497003</v>
      </c>
      <c r="B1183" s="26">
        <v>3.5881805399999998</v>
      </c>
      <c r="C1183" s="25">
        <f t="shared" si="59"/>
        <v>0.17419090270000001</v>
      </c>
      <c r="D1183" s="27">
        <f t="shared" si="58"/>
        <v>-17.563471500120002</v>
      </c>
      <c r="E1183" s="28">
        <f t="shared" si="60"/>
        <v>4.0450611424994003</v>
      </c>
      <c r="F1183" s="28"/>
      <c r="G1183" s="28"/>
    </row>
    <row r="1184" spans="1:7">
      <c r="A1184" s="24">
        <v>5.6996336996336998</v>
      </c>
      <c r="B1184" s="26">
        <v>3.5881805399999998</v>
      </c>
      <c r="C1184" s="25">
        <f t="shared" si="59"/>
        <v>0.17419090270000001</v>
      </c>
      <c r="D1184" s="27">
        <f t="shared" si="58"/>
        <v>-17.563471500120002</v>
      </c>
      <c r="E1184" s="28">
        <f t="shared" si="60"/>
        <v>4.0450611424994003</v>
      </c>
      <c r="F1184" s="28"/>
      <c r="G1184" s="28"/>
    </row>
    <row r="1185" spans="1:7">
      <c r="A1185" s="24">
        <v>5.7045177045177002</v>
      </c>
      <c r="B1185" s="26">
        <v>3.5881805399999998</v>
      </c>
      <c r="C1185" s="25">
        <f t="shared" si="59"/>
        <v>0.17419090270000001</v>
      </c>
      <c r="D1185" s="27">
        <f t="shared" si="58"/>
        <v>-17.563471500120002</v>
      </c>
      <c r="E1185" s="28">
        <f t="shared" si="60"/>
        <v>4.0450611424994003</v>
      </c>
      <c r="F1185" s="28"/>
      <c r="G1185" s="28"/>
    </row>
    <row r="1186" spans="1:7">
      <c r="A1186" s="24">
        <v>5.7094017094016998</v>
      </c>
      <c r="B1186" s="26">
        <v>3.5881805399999998</v>
      </c>
      <c r="C1186" s="25">
        <f t="shared" si="59"/>
        <v>0.17419090270000001</v>
      </c>
      <c r="D1186" s="27">
        <f t="shared" si="58"/>
        <v>-17.563471500120002</v>
      </c>
      <c r="E1186" s="28">
        <f t="shared" si="60"/>
        <v>4.0450611424994003</v>
      </c>
      <c r="F1186" s="28"/>
      <c r="G1186" s="28"/>
    </row>
    <row r="1187" spans="1:7">
      <c r="A1187" s="24">
        <v>5.7142857142857002</v>
      </c>
      <c r="B1187" s="26">
        <v>3.5881805399999998</v>
      </c>
      <c r="C1187" s="25">
        <f t="shared" si="59"/>
        <v>0.17419090270000001</v>
      </c>
      <c r="D1187" s="27">
        <f t="shared" si="58"/>
        <v>-17.563471500120002</v>
      </c>
      <c r="E1187" s="28">
        <f t="shared" si="60"/>
        <v>4.0450611424994003</v>
      </c>
      <c r="F1187" s="28"/>
      <c r="G1187" s="28"/>
    </row>
    <row r="1188" spans="1:7">
      <c r="A1188" s="24">
        <v>5.7191697191696997</v>
      </c>
      <c r="B1188" s="26">
        <v>3.5881805399999998</v>
      </c>
      <c r="C1188" s="25">
        <f t="shared" si="59"/>
        <v>0.17419090270000001</v>
      </c>
      <c r="D1188" s="27">
        <f t="shared" si="58"/>
        <v>-17.563471500120002</v>
      </c>
      <c r="E1188" s="28">
        <f t="shared" si="60"/>
        <v>4.0450611424994003</v>
      </c>
      <c r="F1188" s="28"/>
      <c r="G1188" s="28"/>
    </row>
    <row r="1189" spans="1:7">
      <c r="A1189" s="24">
        <v>5.7240537240537002</v>
      </c>
      <c r="B1189" s="26">
        <v>3.6663055399999998</v>
      </c>
      <c r="C1189" s="25">
        <f t="shared" si="59"/>
        <v>0.17458152769999999</v>
      </c>
      <c r="D1189" s="27">
        <f t="shared" si="58"/>
        <v>-15.749252750119993</v>
      </c>
      <c r="E1189" s="28">
        <f t="shared" si="60"/>
        <v>4.0541322362493997</v>
      </c>
      <c r="F1189" s="28"/>
      <c r="G1189" s="28"/>
    </row>
    <row r="1190" spans="1:7">
      <c r="A1190" s="24">
        <v>5.7289377289376997</v>
      </c>
      <c r="B1190" s="26">
        <v>3.6663055399999998</v>
      </c>
      <c r="C1190" s="25">
        <f t="shared" si="59"/>
        <v>0.17458152769999999</v>
      </c>
      <c r="D1190" s="27">
        <f t="shared" si="58"/>
        <v>-15.749252750119993</v>
      </c>
      <c r="E1190" s="28">
        <f t="shared" si="60"/>
        <v>4.0541322362493997</v>
      </c>
      <c r="F1190" s="28"/>
      <c r="G1190" s="28"/>
    </row>
    <row r="1191" spans="1:7">
      <c r="A1191" s="24">
        <v>5.7338217338217001</v>
      </c>
      <c r="B1191" s="26">
        <v>3.7444305399999998</v>
      </c>
      <c r="C1191" s="25">
        <f t="shared" si="59"/>
        <v>0.17497215269999999</v>
      </c>
      <c r="D1191" s="27">
        <f t="shared" si="58"/>
        <v>-13.935034000119998</v>
      </c>
      <c r="E1191" s="28">
        <f t="shared" si="60"/>
        <v>4.0632033299993999</v>
      </c>
      <c r="F1191" s="28"/>
      <c r="G1191" s="28"/>
    </row>
    <row r="1192" spans="1:7">
      <c r="A1192" s="24">
        <v>5.7387057387056997</v>
      </c>
      <c r="B1192" s="26">
        <v>3.7444305399999998</v>
      </c>
      <c r="C1192" s="25">
        <f t="shared" si="59"/>
        <v>0.17497215269999999</v>
      </c>
      <c r="D1192" s="27">
        <f t="shared" si="58"/>
        <v>-13.935034000119998</v>
      </c>
      <c r="E1192" s="28">
        <f t="shared" si="60"/>
        <v>4.0632033299993999</v>
      </c>
      <c r="F1192" s="28"/>
      <c r="G1192" s="28"/>
    </row>
    <row r="1193" spans="1:7">
      <c r="A1193" s="24">
        <v>5.7435897435897001</v>
      </c>
      <c r="B1193" s="26">
        <v>3.8225555399999998</v>
      </c>
      <c r="C1193" s="25">
        <f t="shared" si="59"/>
        <v>0.1753627777</v>
      </c>
      <c r="D1193" s="27">
        <f t="shared" si="58"/>
        <v>-12.120815250120003</v>
      </c>
      <c r="E1193" s="28">
        <f t="shared" si="60"/>
        <v>4.0722744237494002</v>
      </c>
      <c r="F1193" s="28"/>
      <c r="G1193" s="28"/>
    </row>
    <row r="1194" spans="1:7">
      <c r="A1194" s="24">
        <v>5.7484737484736996</v>
      </c>
      <c r="B1194" s="26">
        <v>3.8225555399999998</v>
      </c>
      <c r="C1194" s="25">
        <f t="shared" si="59"/>
        <v>0.1753627777</v>
      </c>
      <c r="D1194" s="27">
        <f t="shared" si="58"/>
        <v>-12.120815250120003</v>
      </c>
      <c r="E1194" s="28">
        <f t="shared" si="60"/>
        <v>4.0722744237494002</v>
      </c>
      <c r="F1194" s="28"/>
      <c r="G1194" s="28"/>
    </row>
    <row r="1195" spans="1:7">
      <c r="A1195" s="24">
        <v>5.7533577533578004</v>
      </c>
      <c r="B1195" s="26">
        <v>3.9006805399999998</v>
      </c>
      <c r="C1195" s="25">
        <f t="shared" si="59"/>
        <v>0.17575340270000001</v>
      </c>
      <c r="D1195" s="27">
        <f t="shared" si="58"/>
        <v>-10.306596500119994</v>
      </c>
      <c r="E1195" s="28">
        <f t="shared" si="60"/>
        <v>4.0813455174994004</v>
      </c>
      <c r="F1195" s="28"/>
      <c r="G1195" s="28"/>
    </row>
    <row r="1196" spans="1:7">
      <c r="A1196" s="24">
        <v>5.7582417582418</v>
      </c>
      <c r="B1196" s="26">
        <v>3.9006805399999998</v>
      </c>
      <c r="C1196" s="25">
        <f t="shared" si="59"/>
        <v>0.17575340270000001</v>
      </c>
      <c r="D1196" s="27">
        <f t="shared" si="58"/>
        <v>-10.306596500119994</v>
      </c>
      <c r="E1196" s="28">
        <f t="shared" si="60"/>
        <v>4.0813455174994004</v>
      </c>
      <c r="F1196" s="28"/>
      <c r="G1196" s="28"/>
    </row>
    <row r="1197" spans="1:7">
      <c r="A1197" s="24">
        <v>5.7631257631258004</v>
      </c>
      <c r="B1197" s="26">
        <v>3.9788055399999998</v>
      </c>
      <c r="C1197" s="25">
        <f t="shared" si="59"/>
        <v>0.17614402770000001</v>
      </c>
      <c r="D1197" s="27">
        <f t="shared" si="58"/>
        <v>-8.4923777501199993</v>
      </c>
      <c r="E1197" s="28">
        <f t="shared" si="60"/>
        <v>4.0904166112494007</v>
      </c>
      <c r="F1197" s="28"/>
      <c r="G1197" s="28"/>
    </row>
    <row r="1198" spans="1:7">
      <c r="A1198" s="24">
        <v>5.7680097680097999</v>
      </c>
      <c r="B1198" s="26">
        <v>3.9788055399999998</v>
      </c>
      <c r="C1198" s="25">
        <f t="shared" si="59"/>
        <v>0.17614402770000001</v>
      </c>
      <c r="D1198" s="27">
        <f t="shared" si="58"/>
        <v>-8.4923777501199993</v>
      </c>
      <c r="E1198" s="28">
        <f t="shared" si="60"/>
        <v>4.0904166112494007</v>
      </c>
      <c r="F1198" s="28"/>
      <c r="G1198" s="28"/>
    </row>
    <row r="1199" spans="1:7">
      <c r="A1199" s="24">
        <v>5.7728937728938003</v>
      </c>
      <c r="B1199" s="26">
        <v>4.0569305399999998</v>
      </c>
      <c r="C1199" s="25">
        <f t="shared" si="59"/>
        <v>0.17653465269999999</v>
      </c>
      <c r="D1199" s="27">
        <f t="shared" si="58"/>
        <v>-6.6781590001200044</v>
      </c>
      <c r="E1199" s="28">
        <f t="shared" si="60"/>
        <v>4.0994877049994001</v>
      </c>
      <c r="F1199" s="28"/>
      <c r="G1199" s="28"/>
    </row>
    <row r="1200" spans="1:7">
      <c r="A1200" s="24">
        <v>5.7777777777777999</v>
      </c>
      <c r="B1200" s="26">
        <v>4.0569305399999998</v>
      </c>
      <c r="C1200" s="25">
        <f t="shared" si="59"/>
        <v>0.17653465269999999</v>
      </c>
      <c r="D1200" s="27">
        <f t="shared" si="58"/>
        <v>-6.6781590001200044</v>
      </c>
      <c r="E1200" s="28">
        <f t="shared" si="60"/>
        <v>4.0994877049994001</v>
      </c>
      <c r="F1200" s="28"/>
      <c r="G1200" s="28"/>
    </row>
    <row r="1201" spans="1:7">
      <c r="A1201" s="24">
        <v>5.7826617826618003</v>
      </c>
      <c r="B1201" s="26">
        <v>4.1350555399999998</v>
      </c>
      <c r="C1201" s="25">
        <f t="shared" si="59"/>
        <v>0.17692527769999999</v>
      </c>
      <c r="D1201" s="27">
        <f t="shared" si="58"/>
        <v>-4.8639402501199953</v>
      </c>
      <c r="E1201" s="28">
        <f t="shared" si="60"/>
        <v>4.1085587987494003</v>
      </c>
      <c r="F1201" s="28"/>
      <c r="G1201" s="28"/>
    </row>
    <row r="1202" spans="1:7">
      <c r="A1202" s="24">
        <v>5.7875457875457998</v>
      </c>
      <c r="B1202" s="26">
        <v>4.2131805399999998</v>
      </c>
      <c r="C1202" s="25">
        <f t="shared" si="59"/>
        <v>0.1773159027</v>
      </c>
      <c r="D1202" s="27">
        <f t="shared" si="58"/>
        <v>-3.0497215001200004</v>
      </c>
      <c r="E1202" s="28">
        <f t="shared" si="60"/>
        <v>4.1176298924994006</v>
      </c>
      <c r="F1202" s="28"/>
      <c r="G1202" s="28"/>
    </row>
    <row r="1203" spans="1:7">
      <c r="A1203" s="24">
        <v>5.7924297924298003</v>
      </c>
      <c r="B1203" s="26">
        <v>4.2131805399999998</v>
      </c>
      <c r="C1203" s="25">
        <f t="shared" si="59"/>
        <v>0.1773159027</v>
      </c>
      <c r="D1203" s="27">
        <f t="shared" si="58"/>
        <v>-3.0497215001200004</v>
      </c>
      <c r="E1203" s="28">
        <f t="shared" si="60"/>
        <v>4.1176298924994006</v>
      </c>
      <c r="F1203" s="28"/>
      <c r="G1203" s="28"/>
    </row>
    <row r="1204" spans="1:7">
      <c r="A1204" s="24">
        <v>5.7973137973137998</v>
      </c>
      <c r="B1204" s="26">
        <v>4.2913055399999998</v>
      </c>
      <c r="C1204" s="25">
        <f t="shared" si="59"/>
        <v>0.17770652770000001</v>
      </c>
      <c r="D1204" s="27">
        <f t="shared" si="58"/>
        <v>-1.2355027501199913</v>
      </c>
      <c r="E1204" s="28">
        <f t="shared" si="60"/>
        <v>4.1267009862494</v>
      </c>
      <c r="F1204" s="28"/>
      <c r="G1204" s="28"/>
    </row>
    <row r="1205" spans="1:7">
      <c r="A1205" s="24">
        <v>5.8021978021978002</v>
      </c>
      <c r="B1205" s="26">
        <v>4.2913055399999998</v>
      </c>
      <c r="C1205" s="25">
        <f t="shared" si="59"/>
        <v>0.17770652770000001</v>
      </c>
      <c r="D1205" s="27">
        <f t="shared" si="58"/>
        <v>-1.2355027501199913</v>
      </c>
      <c r="E1205" s="28">
        <f t="shared" si="60"/>
        <v>4.1267009862494</v>
      </c>
      <c r="F1205" s="28"/>
      <c r="G1205" s="28"/>
    </row>
    <row r="1206" spans="1:7">
      <c r="A1206" s="24">
        <v>5.8070818070817998</v>
      </c>
      <c r="B1206" s="26">
        <v>4.3694305399999998</v>
      </c>
      <c r="C1206" s="25">
        <f t="shared" si="59"/>
        <v>0.17809715270000001</v>
      </c>
      <c r="D1206" s="27">
        <f t="shared" si="58"/>
        <v>0.57871599988000355</v>
      </c>
      <c r="E1206" s="28">
        <f t="shared" si="60"/>
        <v>4.1357720799994002</v>
      </c>
      <c r="F1206" s="28"/>
      <c r="G1206" s="28"/>
    </row>
    <row r="1207" spans="1:7">
      <c r="A1207" s="24">
        <v>5.8119658119658002</v>
      </c>
      <c r="B1207" s="26">
        <v>4.4475555399999998</v>
      </c>
      <c r="C1207" s="25">
        <f t="shared" si="59"/>
        <v>0.17848777769999999</v>
      </c>
      <c r="D1207" s="27">
        <f t="shared" si="58"/>
        <v>2.3929347498799984</v>
      </c>
      <c r="E1207" s="28">
        <f t="shared" si="60"/>
        <v>4.1448431737493996</v>
      </c>
      <c r="F1207" s="28"/>
      <c r="G1207" s="28"/>
    </row>
    <row r="1208" spans="1:7">
      <c r="A1208" s="24">
        <v>5.8168498168497997</v>
      </c>
      <c r="B1208" s="26">
        <v>4.4475555399999998</v>
      </c>
      <c r="C1208" s="25">
        <f t="shared" si="59"/>
        <v>0.17848777769999999</v>
      </c>
      <c r="D1208" s="27">
        <f t="shared" si="58"/>
        <v>2.3929347498799984</v>
      </c>
      <c r="E1208" s="28">
        <f t="shared" si="60"/>
        <v>4.1448431737493996</v>
      </c>
      <c r="F1208" s="28"/>
      <c r="G1208" s="28"/>
    </row>
    <row r="1209" spans="1:7">
      <c r="A1209" s="24">
        <v>5.8217338217338002</v>
      </c>
      <c r="B1209" s="26">
        <v>4.5256805399999998</v>
      </c>
      <c r="C1209" s="25">
        <f t="shared" si="59"/>
        <v>0.17887840269999999</v>
      </c>
      <c r="D1209" s="27">
        <f t="shared" si="58"/>
        <v>4.2071534998800075</v>
      </c>
      <c r="E1209" s="28">
        <f t="shared" si="60"/>
        <v>4.1539142674993998</v>
      </c>
      <c r="F1209" s="28"/>
      <c r="G1209" s="28"/>
    </row>
    <row r="1210" spans="1:7">
      <c r="A1210" s="24">
        <v>5.8266178266177997</v>
      </c>
      <c r="B1210" s="26">
        <v>4.5256805399999998</v>
      </c>
      <c r="C1210" s="25">
        <f t="shared" si="59"/>
        <v>0.17887840269999999</v>
      </c>
      <c r="D1210" s="27">
        <f t="shared" si="58"/>
        <v>4.2071534998800075</v>
      </c>
      <c r="E1210" s="28">
        <f t="shared" si="60"/>
        <v>4.1539142674993998</v>
      </c>
      <c r="F1210" s="28"/>
      <c r="G1210" s="28"/>
    </row>
    <row r="1211" spans="1:7">
      <c r="A1211" s="24">
        <v>5.8315018315018001</v>
      </c>
      <c r="B1211" s="26">
        <v>4.6038055399999998</v>
      </c>
      <c r="C1211" s="25">
        <f t="shared" si="59"/>
        <v>0.1792690277</v>
      </c>
      <c r="D1211" s="27">
        <f t="shared" si="58"/>
        <v>6.0213722498800024</v>
      </c>
      <c r="E1211" s="28">
        <f t="shared" si="60"/>
        <v>4.1629853612494001</v>
      </c>
      <c r="F1211" s="28"/>
      <c r="G1211" s="28"/>
    </row>
    <row r="1212" spans="1:7">
      <c r="A1212" s="24">
        <v>5.8363858363857997</v>
      </c>
      <c r="B1212" s="26">
        <v>4.6819305399999998</v>
      </c>
      <c r="C1212" s="25">
        <f t="shared" si="59"/>
        <v>0.17965965270000001</v>
      </c>
      <c r="D1212" s="27">
        <f t="shared" si="58"/>
        <v>7.8355909998799973</v>
      </c>
      <c r="E1212" s="28">
        <f t="shared" si="60"/>
        <v>4.1720564549994004</v>
      </c>
      <c r="F1212" s="28"/>
      <c r="G1212" s="28"/>
    </row>
    <row r="1213" spans="1:7">
      <c r="A1213" s="24">
        <v>5.8412698412698001</v>
      </c>
      <c r="B1213" s="26">
        <v>4.7600555399999998</v>
      </c>
      <c r="C1213" s="25">
        <f t="shared" si="59"/>
        <v>0.18005027770000001</v>
      </c>
      <c r="D1213" s="27">
        <f t="shared" si="58"/>
        <v>9.6498097498800064</v>
      </c>
      <c r="E1213" s="28">
        <f t="shared" si="60"/>
        <v>4.1811275487494006</v>
      </c>
      <c r="F1213" s="28"/>
      <c r="G1213" s="28"/>
    </row>
    <row r="1214" spans="1:7">
      <c r="A1214" s="24">
        <v>5.8461538461537996</v>
      </c>
      <c r="B1214" s="26">
        <v>4.7600555399999998</v>
      </c>
      <c r="C1214" s="25">
        <f t="shared" si="59"/>
        <v>0.18005027770000001</v>
      </c>
      <c r="D1214" s="27">
        <f t="shared" si="58"/>
        <v>9.6498097498800064</v>
      </c>
      <c r="E1214" s="28">
        <f t="shared" si="60"/>
        <v>4.1811275487494006</v>
      </c>
      <c r="F1214" s="28"/>
      <c r="G1214" s="28"/>
    </row>
    <row r="1215" spans="1:7">
      <c r="A1215" s="24">
        <v>5.8510378510379004</v>
      </c>
      <c r="B1215" s="26">
        <v>4.8381805399999998</v>
      </c>
      <c r="C1215" s="25">
        <f t="shared" si="59"/>
        <v>0.18044090269999999</v>
      </c>
      <c r="D1215" s="27">
        <f t="shared" si="58"/>
        <v>11.464028499880001</v>
      </c>
      <c r="E1215" s="28">
        <f t="shared" si="60"/>
        <v>4.1901986424994</v>
      </c>
      <c r="F1215" s="28"/>
      <c r="G1215" s="28"/>
    </row>
    <row r="1216" spans="1:7">
      <c r="A1216" s="24">
        <v>5.8559218559219</v>
      </c>
      <c r="B1216" s="26">
        <v>4.8381805399999998</v>
      </c>
      <c r="C1216" s="25">
        <f t="shared" si="59"/>
        <v>0.18044090269999999</v>
      </c>
      <c r="D1216" s="27">
        <f t="shared" si="58"/>
        <v>11.464028499880001</v>
      </c>
      <c r="E1216" s="28">
        <f t="shared" si="60"/>
        <v>4.1901986424994</v>
      </c>
      <c r="F1216" s="28"/>
      <c r="G1216" s="28"/>
    </row>
    <row r="1217" spans="1:7">
      <c r="A1217" s="24">
        <v>5.8608058608059004</v>
      </c>
      <c r="B1217" s="26">
        <v>4.9163055399999998</v>
      </c>
      <c r="C1217" s="25">
        <f t="shared" si="59"/>
        <v>0.18083152769999999</v>
      </c>
      <c r="D1217" s="27">
        <f t="shared" si="58"/>
        <v>13.278247249879996</v>
      </c>
      <c r="E1217" s="28">
        <f t="shared" si="60"/>
        <v>4.1992697362494003</v>
      </c>
      <c r="F1217" s="28"/>
      <c r="G1217" s="28"/>
    </row>
    <row r="1218" spans="1:7">
      <c r="A1218" s="24">
        <v>5.8656898656898999</v>
      </c>
      <c r="B1218" s="26">
        <v>4.9163055399999998</v>
      </c>
      <c r="C1218" s="25">
        <f t="shared" si="59"/>
        <v>0.18083152769999999</v>
      </c>
      <c r="D1218" s="27">
        <f t="shared" si="58"/>
        <v>13.278247249879996</v>
      </c>
      <c r="E1218" s="28">
        <f t="shared" si="60"/>
        <v>4.1992697362494003</v>
      </c>
      <c r="F1218" s="28"/>
      <c r="G1218" s="28"/>
    </row>
    <row r="1219" spans="1:7">
      <c r="A1219" s="24">
        <v>5.8705738705739003</v>
      </c>
      <c r="B1219" s="26">
        <v>4.9944305399999998</v>
      </c>
      <c r="C1219" s="25">
        <f t="shared" si="59"/>
        <v>0.1812221527</v>
      </c>
      <c r="D1219" s="27">
        <f t="shared" si="58"/>
        <v>15.092465999880005</v>
      </c>
      <c r="E1219" s="28">
        <f t="shared" si="60"/>
        <v>4.2083408299994005</v>
      </c>
      <c r="F1219" s="28"/>
      <c r="G1219" s="28"/>
    </row>
    <row r="1220" spans="1:7">
      <c r="A1220" s="24">
        <v>5.8754578754578999</v>
      </c>
      <c r="B1220" s="26">
        <v>4.9944305399999998</v>
      </c>
      <c r="C1220" s="25">
        <f t="shared" si="59"/>
        <v>0.1812221527</v>
      </c>
      <c r="D1220" s="27">
        <f t="shared" si="58"/>
        <v>15.092465999880005</v>
      </c>
      <c r="E1220" s="28">
        <f t="shared" si="60"/>
        <v>4.2083408299994005</v>
      </c>
      <c r="F1220" s="28"/>
      <c r="G1220" s="28"/>
    </row>
    <row r="1221" spans="1:7">
      <c r="A1221" s="24">
        <v>5.8803418803419003</v>
      </c>
      <c r="B1221" s="26">
        <v>4.9944305399999998</v>
      </c>
      <c r="C1221" s="25">
        <f t="shared" si="59"/>
        <v>0.1812221527</v>
      </c>
      <c r="D1221" s="27">
        <f t="shared" si="58"/>
        <v>15.092465999880005</v>
      </c>
      <c r="E1221" s="28">
        <f t="shared" si="60"/>
        <v>4.2083408299994005</v>
      </c>
      <c r="F1221" s="28"/>
      <c r="G1221" s="28"/>
    </row>
    <row r="1222" spans="1:7">
      <c r="A1222" s="24">
        <v>5.8852258852258998</v>
      </c>
      <c r="B1222" s="26">
        <v>4.9944305399999998</v>
      </c>
      <c r="C1222" s="25">
        <f t="shared" si="59"/>
        <v>0.1812221527</v>
      </c>
      <c r="D1222" s="27">
        <f t="shared" si="58"/>
        <v>15.092465999880005</v>
      </c>
      <c r="E1222" s="28">
        <f t="shared" si="60"/>
        <v>4.2083408299994005</v>
      </c>
      <c r="F1222" s="28"/>
      <c r="G1222" s="28"/>
    </row>
    <row r="1223" spans="1:7">
      <c r="A1223" s="24">
        <v>5.8901098901099003</v>
      </c>
      <c r="B1223" s="26">
        <v>5.0725555399999998</v>
      </c>
      <c r="C1223" s="25">
        <f t="shared" si="59"/>
        <v>0.18161277770000001</v>
      </c>
      <c r="D1223" s="27">
        <f t="shared" si="58"/>
        <v>16.90668474988</v>
      </c>
      <c r="E1223" s="28">
        <f t="shared" si="60"/>
        <v>4.2174119237494008</v>
      </c>
      <c r="F1223" s="28"/>
      <c r="G1223" s="28"/>
    </row>
    <row r="1224" spans="1:7">
      <c r="A1224" s="24">
        <v>5.8949938949938998</v>
      </c>
      <c r="B1224" s="26">
        <v>4.9944305399999998</v>
      </c>
      <c r="C1224" s="25">
        <f t="shared" si="59"/>
        <v>0.1812221527</v>
      </c>
      <c r="D1224" s="27">
        <f t="shared" si="58"/>
        <v>15.092465999880005</v>
      </c>
      <c r="E1224" s="28">
        <f t="shared" si="60"/>
        <v>4.2083408299994005</v>
      </c>
      <c r="F1224" s="28"/>
      <c r="G1224" s="28"/>
    </row>
    <row r="1225" spans="1:7">
      <c r="A1225" s="24">
        <v>5.8998778998779002</v>
      </c>
      <c r="B1225" s="26">
        <v>5.0725555399999998</v>
      </c>
      <c r="C1225" s="25">
        <f t="shared" si="59"/>
        <v>0.18161277770000001</v>
      </c>
      <c r="D1225" s="27">
        <f t="shared" si="58"/>
        <v>16.90668474988</v>
      </c>
      <c r="E1225" s="28">
        <f t="shared" si="60"/>
        <v>4.2174119237494008</v>
      </c>
      <c r="F1225" s="28"/>
      <c r="G1225" s="28"/>
    </row>
    <row r="1226" spans="1:7">
      <c r="A1226" s="24">
        <v>5.9047619047618998</v>
      </c>
      <c r="B1226" s="26">
        <v>5.1506805399999998</v>
      </c>
      <c r="C1226" s="25">
        <f t="shared" si="59"/>
        <v>0.18200340270000001</v>
      </c>
      <c r="D1226" s="27">
        <f t="shared" si="58"/>
        <v>18.720903499880009</v>
      </c>
      <c r="E1226" s="28">
        <f t="shared" si="60"/>
        <v>4.2264830174994001</v>
      </c>
      <c r="F1226" s="28"/>
      <c r="G1226" s="28"/>
    </row>
    <row r="1227" spans="1:7">
      <c r="A1227" s="30">
        <v>5.9096459096459002</v>
      </c>
      <c r="B1227" s="31">
        <v>5.1506805399999998</v>
      </c>
      <c r="C1227" s="32">
        <f t="shared" si="59"/>
        <v>0.18200340270000001</v>
      </c>
      <c r="D1227" s="33">
        <f t="shared" si="58"/>
        <v>18.720903499880009</v>
      </c>
      <c r="E1227" s="34">
        <f t="shared" si="60"/>
        <v>4.2264830174994001</v>
      </c>
      <c r="F1227" s="40"/>
      <c r="G1227" s="40"/>
    </row>
    <row r="1228" spans="1:7">
      <c r="A1228" s="24">
        <v>5.9145299145298997</v>
      </c>
      <c r="B1228" s="26">
        <v>5.0725555399999998</v>
      </c>
      <c r="C1228" s="25">
        <f t="shared" si="59"/>
        <v>0.18161277770000001</v>
      </c>
      <c r="D1228" s="27">
        <f t="shared" si="58"/>
        <v>16.90668474988</v>
      </c>
      <c r="E1228" s="28">
        <f t="shared" si="60"/>
        <v>4.2174119237494008</v>
      </c>
      <c r="F1228" s="28"/>
      <c r="G1228" s="28"/>
    </row>
    <row r="1229" spans="1:7">
      <c r="A1229" s="24">
        <v>5.9194139194139002</v>
      </c>
      <c r="B1229" s="26">
        <v>5.0725555399999998</v>
      </c>
      <c r="C1229" s="25">
        <f t="shared" si="59"/>
        <v>0.18161277770000001</v>
      </c>
      <c r="D1229" s="27">
        <f t="shared" si="58"/>
        <v>16.90668474988</v>
      </c>
      <c r="E1229" s="28">
        <f t="shared" si="60"/>
        <v>4.2174119237494008</v>
      </c>
      <c r="F1229" s="28"/>
      <c r="G1229" s="28"/>
    </row>
    <row r="1230" spans="1:7">
      <c r="A1230" s="24">
        <v>5.9242979242978997</v>
      </c>
      <c r="B1230" s="26">
        <v>5.0725555399999998</v>
      </c>
      <c r="C1230" s="25">
        <f t="shared" si="59"/>
        <v>0.18161277770000001</v>
      </c>
      <c r="D1230" s="27">
        <f t="shared" si="58"/>
        <v>16.90668474988</v>
      </c>
      <c r="E1230" s="28">
        <f t="shared" si="60"/>
        <v>4.2174119237494008</v>
      </c>
      <c r="F1230" s="28"/>
      <c r="G1230" s="28"/>
    </row>
    <row r="1231" spans="1:7">
      <c r="A1231" s="24">
        <v>5.9291819291819001</v>
      </c>
      <c r="B1231" s="26">
        <v>5.0725555399999998</v>
      </c>
      <c r="C1231" s="25">
        <f t="shared" si="59"/>
        <v>0.18161277770000001</v>
      </c>
      <c r="D1231" s="27">
        <f t="shared" si="58"/>
        <v>16.90668474988</v>
      </c>
      <c r="E1231" s="28">
        <f t="shared" si="60"/>
        <v>4.2174119237494008</v>
      </c>
      <c r="F1231" s="28"/>
      <c r="G1231" s="28"/>
    </row>
    <row r="1232" spans="1:7">
      <c r="A1232" s="24">
        <v>5.9340659340658997</v>
      </c>
      <c r="B1232" s="26">
        <v>5.0725555399999998</v>
      </c>
      <c r="C1232" s="25">
        <f t="shared" si="59"/>
        <v>0.18161277770000001</v>
      </c>
      <c r="D1232" s="27">
        <f t="shared" si="58"/>
        <v>16.90668474988</v>
      </c>
      <c r="E1232" s="28">
        <f t="shared" si="60"/>
        <v>4.2174119237494008</v>
      </c>
      <c r="F1232" s="28"/>
      <c r="G1232" s="28"/>
    </row>
    <row r="1233" spans="1:7">
      <c r="A1233" s="24">
        <v>5.9389499389499001</v>
      </c>
      <c r="B1233" s="26">
        <v>5.0725555399999998</v>
      </c>
      <c r="C1233" s="25">
        <f t="shared" si="59"/>
        <v>0.18161277770000001</v>
      </c>
      <c r="D1233" s="27">
        <f t="shared" ref="D1233:D1296" si="61">23.222*B1233+1.3118-$D$6</f>
        <v>16.90668474988</v>
      </c>
      <c r="E1233" s="28">
        <f t="shared" si="60"/>
        <v>4.2174119237494008</v>
      </c>
      <c r="F1233" s="28"/>
      <c r="G1233" s="28"/>
    </row>
    <row r="1234" spans="1:7">
      <c r="A1234" s="24">
        <v>5.9438339438338996</v>
      </c>
      <c r="B1234" s="26">
        <v>4.9944305399999998</v>
      </c>
      <c r="C1234" s="25">
        <f t="shared" ref="C1234:C1297" si="62">0.005*B1234+2*0.078125</f>
        <v>0.1812221527</v>
      </c>
      <c r="D1234" s="27">
        <f t="shared" si="61"/>
        <v>15.092465999880005</v>
      </c>
      <c r="E1234" s="28">
        <f t="shared" ref="E1234:E1297" si="63">23.222*C1234</f>
        <v>4.2083408299994005</v>
      </c>
      <c r="F1234" s="28"/>
      <c r="G1234" s="28"/>
    </row>
    <row r="1235" spans="1:7">
      <c r="A1235" s="24">
        <v>5.9487179487179001</v>
      </c>
      <c r="B1235" s="26">
        <v>4.9944305399999998</v>
      </c>
      <c r="C1235" s="25">
        <f t="shared" si="62"/>
        <v>0.1812221527</v>
      </c>
      <c r="D1235" s="27">
        <f t="shared" si="61"/>
        <v>15.092465999880005</v>
      </c>
      <c r="E1235" s="28">
        <f t="shared" si="63"/>
        <v>4.2083408299994005</v>
      </c>
      <c r="F1235" s="28"/>
      <c r="G1235" s="28"/>
    </row>
    <row r="1236" spans="1:7">
      <c r="A1236" s="24">
        <v>5.953601953602</v>
      </c>
      <c r="B1236" s="26">
        <v>4.9944305399999998</v>
      </c>
      <c r="C1236" s="25">
        <f t="shared" si="62"/>
        <v>0.1812221527</v>
      </c>
      <c r="D1236" s="27">
        <f t="shared" si="61"/>
        <v>15.092465999880005</v>
      </c>
      <c r="E1236" s="28">
        <f t="shared" si="63"/>
        <v>4.2083408299994005</v>
      </c>
      <c r="F1236" s="28"/>
      <c r="G1236" s="28"/>
    </row>
    <row r="1237" spans="1:7">
      <c r="A1237" s="24">
        <v>5.9584859584860004</v>
      </c>
      <c r="B1237" s="26">
        <v>4.9944305399999998</v>
      </c>
      <c r="C1237" s="25">
        <f t="shared" si="62"/>
        <v>0.1812221527</v>
      </c>
      <c r="D1237" s="27">
        <f t="shared" si="61"/>
        <v>15.092465999880005</v>
      </c>
      <c r="E1237" s="28">
        <f t="shared" si="63"/>
        <v>4.2083408299994005</v>
      </c>
      <c r="F1237" s="28"/>
      <c r="G1237" s="28"/>
    </row>
    <row r="1238" spans="1:7">
      <c r="A1238" s="24">
        <v>5.9633699633699999</v>
      </c>
      <c r="B1238" s="26">
        <v>4.9944305399999998</v>
      </c>
      <c r="C1238" s="25">
        <f t="shared" si="62"/>
        <v>0.1812221527</v>
      </c>
      <c r="D1238" s="27">
        <f t="shared" si="61"/>
        <v>15.092465999880005</v>
      </c>
      <c r="E1238" s="28">
        <f t="shared" si="63"/>
        <v>4.2083408299994005</v>
      </c>
      <c r="F1238" s="28"/>
      <c r="G1238" s="28"/>
    </row>
    <row r="1239" spans="1:7">
      <c r="A1239" s="24">
        <v>5.9682539682540003</v>
      </c>
      <c r="B1239" s="26">
        <v>4.9944305399999998</v>
      </c>
      <c r="C1239" s="25">
        <f t="shared" si="62"/>
        <v>0.1812221527</v>
      </c>
      <c r="D1239" s="27">
        <f t="shared" si="61"/>
        <v>15.092465999880005</v>
      </c>
      <c r="E1239" s="28">
        <f t="shared" si="63"/>
        <v>4.2083408299994005</v>
      </c>
      <c r="F1239" s="28"/>
      <c r="G1239" s="28"/>
    </row>
    <row r="1240" spans="1:7">
      <c r="A1240" s="24">
        <v>5.9731379731379999</v>
      </c>
      <c r="B1240" s="26">
        <v>4.9163055399999998</v>
      </c>
      <c r="C1240" s="25">
        <f t="shared" si="62"/>
        <v>0.18083152769999999</v>
      </c>
      <c r="D1240" s="27">
        <f t="shared" si="61"/>
        <v>13.278247249879996</v>
      </c>
      <c r="E1240" s="28">
        <f t="shared" si="63"/>
        <v>4.1992697362494003</v>
      </c>
      <c r="F1240" s="28"/>
      <c r="G1240" s="28"/>
    </row>
    <row r="1241" spans="1:7">
      <c r="A1241" s="24">
        <v>5.9780219780220003</v>
      </c>
      <c r="B1241" s="26">
        <v>4.9163055399999998</v>
      </c>
      <c r="C1241" s="25">
        <f t="shared" si="62"/>
        <v>0.18083152769999999</v>
      </c>
      <c r="D1241" s="27">
        <f t="shared" si="61"/>
        <v>13.278247249879996</v>
      </c>
      <c r="E1241" s="28">
        <f t="shared" si="63"/>
        <v>4.1992697362494003</v>
      </c>
      <c r="F1241" s="28"/>
      <c r="G1241" s="28"/>
    </row>
    <row r="1242" spans="1:7">
      <c r="A1242" s="24">
        <v>5.9829059829059998</v>
      </c>
      <c r="B1242" s="26">
        <v>4.8381805399999998</v>
      </c>
      <c r="C1242" s="25">
        <f t="shared" si="62"/>
        <v>0.18044090269999999</v>
      </c>
      <c r="D1242" s="27">
        <f t="shared" si="61"/>
        <v>11.464028499880001</v>
      </c>
      <c r="E1242" s="28">
        <f t="shared" si="63"/>
        <v>4.1901986424994</v>
      </c>
      <c r="F1242" s="28"/>
      <c r="G1242" s="28"/>
    </row>
    <row r="1243" spans="1:7">
      <c r="A1243" s="24">
        <v>5.9877899877900003</v>
      </c>
      <c r="B1243" s="26">
        <v>4.8381805399999998</v>
      </c>
      <c r="C1243" s="25">
        <f t="shared" si="62"/>
        <v>0.18044090269999999</v>
      </c>
      <c r="D1243" s="27">
        <f t="shared" si="61"/>
        <v>11.464028499880001</v>
      </c>
      <c r="E1243" s="28">
        <f t="shared" si="63"/>
        <v>4.1901986424994</v>
      </c>
      <c r="F1243" s="28"/>
      <c r="G1243" s="28"/>
    </row>
    <row r="1244" spans="1:7">
      <c r="A1244" s="24">
        <v>5.9926739926739998</v>
      </c>
      <c r="B1244" s="26">
        <v>4.7600555399999998</v>
      </c>
      <c r="C1244" s="25">
        <f t="shared" si="62"/>
        <v>0.18005027770000001</v>
      </c>
      <c r="D1244" s="27">
        <f t="shared" si="61"/>
        <v>9.6498097498800064</v>
      </c>
      <c r="E1244" s="28">
        <f t="shared" si="63"/>
        <v>4.1811275487494006</v>
      </c>
      <c r="F1244" s="28"/>
      <c r="G1244" s="28"/>
    </row>
    <row r="1245" spans="1:7">
      <c r="A1245" s="24">
        <v>5.9975579975580002</v>
      </c>
      <c r="B1245" s="26">
        <v>4.7600555399999998</v>
      </c>
      <c r="C1245" s="25">
        <f t="shared" si="62"/>
        <v>0.18005027770000001</v>
      </c>
      <c r="D1245" s="27">
        <f t="shared" si="61"/>
        <v>9.6498097498800064</v>
      </c>
      <c r="E1245" s="28">
        <f t="shared" si="63"/>
        <v>4.1811275487494006</v>
      </c>
      <c r="F1245" s="28"/>
      <c r="G1245" s="28"/>
    </row>
    <row r="1246" spans="1:7">
      <c r="A1246" s="24">
        <v>6.0024420024419998</v>
      </c>
      <c r="B1246" s="26">
        <v>4.6819305399999998</v>
      </c>
      <c r="C1246" s="25">
        <f t="shared" si="62"/>
        <v>0.17965965270000001</v>
      </c>
      <c r="D1246" s="27">
        <f t="shared" si="61"/>
        <v>7.8355909998799973</v>
      </c>
      <c r="E1246" s="28">
        <f t="shared" si="63"/>
        <v>4.1720564549994004</v>
      </c>
      <c r="F1246" s="28"/>
      <c r="G1246" s="28"/>
    </row>
    <row r="1247" spans="1:7">
      <c r="A1247" s="24">
        <v>6.0073260073260002</v>
      </c>
      <c r="B1247" s="26">
        <v>4.6038055399999998</v>
      </c>
      <c r="C1247" s="25">
        <f t="shared" si="62"/>
        <v>0.1792690277</v>
      </c>
      <c r="D1247" s="27">
        <f t="shared" si="61"/>
        <v>6.0213722498800024</v>
      </c>
      <c r="E1247" s="28">
        <f t="shared" si="63"/>
        <v>4.1629853612494001</v>
      </c>
      <c r="F1247" s="28"/>
      <c r="G1247" s="28"/>
    </row>
    <row r="1248" spans="1:7">
      <c r="A1248" s="24">
        <v>6.0122100122099997</v>
      </c>
      <c r="B1248" s="26">
        <v>4.6038055399999998</v>
      </c>
      <c r="C1248" s="25">
        <f t="shared" si="62"/>
        <v>0.1792690277</v>
      </c>
      <c r="D1248" s="27">
        <f t="shared" si="61"/>
        <v>6.0213722498800024</v>
      </c>
      <c r="E1248" s="28">
        <f t="shared" si="63"/>
        <v>4.1629853612494001</v>
      </c>
      <c r="F1248" s="28"/>
      <c r="G1248" s="28"/>
    </row>
    <row r="1249" spans="1:7">
      <c r="A1249" s="24">
        <v>6.0170940170940002</v>
      </c>
      <c r="B1249" s="26">
        <v>4.5256805399999998</v>
      </c>
      <c r="C1249" s="25">
        <f t="shared" si="62"/>
        <v>0.17887840269999999</v>
      </c>
      <c r="D1249" s="27">
        <f t="shared" si="61"/>
        <v>4.2071534998800075</v>
      </c>
      <c r="E1249" s="28">
        <f t="shared" si="63"/>
        <v>4.1539142674993998</v>
      </c>
      <c r="F1249" s="28"/>
      <c r="G1249" s="28"/>
    </row>
    <row r="1250" spans="1:7">
      <c r="A1250" s="24">
        <v>6.0219780219779997</v>
      </c>
      <c r="B1250" s="26">
        <v>4.5256805399999998</v>
      </c>
      <c r="C1250" s="25">
        <f t="shared" si="62"/>
        <v>0.17887840269999999</v>
      </c>
      <c r="D1250" s="27">
        <f t="shared" si="61"/>
        <v>4.2071534998800075</v>
      </c>
      <c r="E1250" s="28">
        <f t="shared" si="63"/>
        <v>4.1539142674993998</v>
      </c>
      <c r="F1250" s="28"/>
      <c r="G1250" s="28"/>
    </row>
    <row r="1251" spans="1:7">
      <c r="A1251" s="24">
        <v>6.0268620268620001</v>
      </c>
      <c r="B1251" s="26">
        <v>4.4475555399999998</v>
      </c>
      <c r="C1251" s="25">
        <f t="shared" si="62"/>
        <v>0.17848777769999999</v>
      </c>
      <c r="D1251" s="27">
        <f t="shared" si="61"/>
        <v>2.3929347498799984</v>
      </c>
      <c r="E1251" s="28">
        <f t="shared" si="63"/>
        <v>4.1448431737493996</v>
      </c>
      <c r="F1251" s="28"/>
      <c r="G1251" s="28"/>
    </row>
    <row r="1252" spans="1:7">
      <c r="A1252" s="24">
        <v>6.0317460317459997</v>
      </c>
      <c r="B1252" s="26">
        <v>4.3694305399999998</v>
      </c>
      <c r="C1252" s="25">
        <f t="shared" si="62"/>
        <v>0.17809715270000001</v>
      </c>
      <c r="D1252" s="27">
        <f t="shared" si="61"/>
        <v>0.57871599988000355</v>
      </c>
      <c r="E1252" s="28">
        <f t="shared" si="63"/>
        <v>4.1357720799994002</v>
      </c>
      <c r="F1252" s="28"/>
      <c r="G1252" s="28"/>
    </row>
    <row r="1253" spans="1:7">
      <c r="A1253" s="24">
        <v>6.0366300366300001</v>
      </c>
      <c r="B1253" s="26">
        <v>4.3694305399999998</v>
      </c>
      <c r="C1253" s="25">
        <f t="shared" si="62"/>
        <v>0.17809715270000001</v>
      </c>
      <c r="D1253" s="27">
        <f t="shared" si="61"/>
        <v>0.57871599988000355</v>
      </c>
      <c r="E1253" s="28">
        <f t="shared" si="63"/>
        <v>4.1357720799994002</v>
      </c>
      <c r="F1253" s="28"/>
      <c r="G1253" s="28"/>
    </row>
    <row r="1254" spans="1:7">
      <c r="A1254" s="24">
        <v>6.0415140415139996</v>
      </c>
      <c r="B1254" s="26">
        <v>4.2913055399999998</v>
      </c>
      <c r="C1254" s="25">
        <f t="shared" si="62"/>
        <v>0.17770652770000001</v>
      </c>
      <c r="D1254" s="27">
        <f t="shared" si="61"/>
        <v>-1.2355027501199913</v>
      </c>
      <c r="E1254" s="28">
        <f t="shared" si="63"/>
        <v>4.1267009862494</v>
      </c>
      <c r="F1254" s="28"/>
      <c r="G1254" s="28"/>
    </row>
    <row r="1255" spans="1:7">
      <c r="A1255" s="24">
        <v>6.046398046398</v>
      </c>
      <c r="B1255" s="26">
        <v>4.2913055399999998</v>
      </c>
      <c r="C1255" s="25">
        <f t="shared" si="62"/>
        <v>0.17770652770000001</v>
      </c>
      <c r="D1255" s="27">
        <f t="shared" si="61"/>
        <v>-1.2355027501199913</v>
      </c>
      <c r="E1255" s="28">
        <f t="shared" si="63"/>
        <v>4.1267009862494</v>
      </c>
      <c r="F1255" s="28"/>
      <c r="G1255" s="28"/>
    </row>
    <row r="1256" spans="1:7">
      <c r="A1256" s="24">
        <v>6.0512820512820999</v>
      </c>
      <c r="B1256" s="26">
        <v>4.2131805399999998</v>
      </c>
      <c r="C1256" s="25">
        <f t="shared" si="62"/>
        <v>0.1773159027</v>
      </c>
      <c r="D1256" s="27">
        <f t="shared" si="61"/>
        <v>-3.0497215001200004</v>
      </c>
      <c r="E1256" s="28">
        <f t="shared" si="63"/>
        <v>4.1176298924994006</v>
      </c>
      <c r="F1256" s="28"/>
      <c r="G1256" s="28"/>
    </row>
    <row r="1257" spans="1:7">
      <c r="A1257" s="24">
        <v>6.0561660561661004</v>
      </c>
      <c r="B1257" s="26">
        <v>4.1350555399999998</v>
      </c>
      <c r="C1257" s="25">
        <f t="shared" si="62"/>
        <v>0.17692527769999999</v>
      </c>
      <c r="D1257" s="27">
        <f t="shared" si="61"/>
        <v>-4.8639402501199953</v>
      </c>
      <c r="E1257" s="28">
        <f t="shared" si="63"/>
        <v>4.1085587987494003</v>
      </c>
      <c r="F1257" s="28"/>
      <c r="G1257" s="28"/>
    </row>
    <row r="1258" spans="1:7">
      <c r="A1258" s="24">
        <v>6.0610500610500999</v>
      </c>
      <c r="B1258" s="26">
        <v>4.1350555399999998</v>
      </c>
      <c r="C1258" s="25">
        <f t="shared" si="62"/>
        <v>0.17692527769999999</v>
      </c>
      <c r="D1258" s="27">
        <f t="shared" si="61"/>
        <v>-4.8639402501199953</v>
      </c>
      <c r="E1258" s="28">
        <f t="shared" si="63"/>
        <v>4.1085587987494003</v>
      </c>
      <c r="F1258" s="28"/>
      <c r="G1258" s="28"/>
    </row>
    <row r="1259" spans="1:7">
      <c r="A1259" s="24">
        <v>6.0659340659341003</v>
      </c>
      <c r="B1259" s="26">
        <v>4.1350555399999998</v>
      </c>
      <c r="C1259" s="25">
        <f t="shared" si="62"/>
        <v>0.17692527769999999</v>
      </c>
      <c r="D1259" s="27">
        <f t="shared" si="61"/>
        <v>-4.8639402501199953</v>
      </c>
      <c r="E1259" s="28">
        <f t="shared" si="63"/>
        <v>4.1085587987494003</v>
      </c>
      <c r="F1259" s="28"/>
      <c r="G1259" s="28"/>
    </row>
    <row r="1260" spans="1:7">
      <c r="A1260" s="24">
        <v>6.0708180708180999</v>
      </c>
      <c r="B1260" s="26">
        <v>4.0569305399999998</v>
      </c>
      <c r="C1260" s="25">
        <f t="shared" si="62"/>
        <v>0.17653465269999999</v>
      </c>
      <c r="D1260" s="27">
        <f t="shared" si="61"/>
        <v>-6.6781590001200044</v>
      </c>
      <c r="E1260" s="28">
        <f t="shared" si="63"/>
        <v>4.0994877049994001</v>
      </c>
      <c r="F1260" s="28"/>
      <c r="G1260" s="28"/>
    </row>
    <row r="1261" spans="1:7">
      <c r="A1261" s="24">
        <v>6.0757020757021003</v>
      </c>
      <c r="B1261" s="26">
        <v>4.0569305399999998</v>
      </c>
      <c r="C1261" s="25">
        <f t="shared" si="62"/>
        <v>0.17653465269999999</v>
      </c>
      <c r="D1261" s="27">
        <f t="shared" si="61"/>
        <v>-6.6781590001200044</v>
      </c>
      <c r="E1261" s="28">
        <f t="shared" si="63"/>
        <v>4.0994877049994001</v>
      </c>
      <c r="F1261" s="28"/>
      <c r="G1261" s="28"/>
    </row>
    <row r="1262" spans="1:7">
      <c r="A1262" s="24">
        <v>6.0805860805860998</v>
      </c>
      <c r="B1262" s="26">
        <v>3.9788055399999998</v>
      </c>
      <c r="C1262" s="25">
        <f t="shared" si="62"/>
        <v>0.17614402770000001</v>
      </c>
      <c r="D1262" s="27">
        <f t="shared" si="61"/>
        <v>-8.4923777501199993</v>
      </c>
      <c r="E1262" s="28">
        <f t="shared" si="63"/>
        <v>4.0904166112494007</v>
      </c>
      <c r="F1262" s="28"/>
      <c r="G1262" s="28"/>
    </row>
    <row r="1263" spans="1:7">
      <c r="A1263" s="24">
        <v>6.0854700854701003</v>
      </c>
      <c r="B1263" s="26">
        <v>3.9006805399999998</v>
      </c>
      <c r="C1263" s="25">
        <f t="shared" si="62"/>
        <v>0.17575340270000001</v>
      </c>
      <c r="D1263" s="27">
        <f t="shared" si="61"/>
        <v>-10.306596500119994</v>
      </c>
      <c r="E1263" s="28">
        <f t="shared" si="63"/>
        <v>4.0813455174994004</v>
      </c>
      <c r="F1263" s="28"/>
      <c r="G1263" s="28"/>
    </row>
    <row r="1264" spans="1:7">
      <c r="A1264" s="24">
        <v>6.0903540903540998</v>
      </c>
      <c r="B1264" s="26">
        <v>3.9006805399999998</v>
      </c>
      <c r="C1264" s="25">
        <f t="shared" si="62"/>
        <v>0.17575340270000001</v>
      </c>
      <c r="D1264" s="27">
        <f t="shared" si="61"/>
        <v>-10.306596500119994</v>
      </c>
      <c r="E1264" s="28">
        <f t="shared" si="63"/>
        <v>4.0813455174994004</v>
      </c>
      <c r="F1264" s="28"/>
      <c r="G1264" s="28"/>
    </row>
    <row r="1265" spans="1:7">
      <c r="A1265" s="24">
        <v>6.0952380952381002</v>
      </c>
      <c r="B1265" s="26">
        <v>3.8225555399999998</v>
      </c>
      <c r="C1265" s="25">
        <f t="shared" si="62"/>
        <v>0.1753627777</v>
      </c>
      <c r="D1265" s="27">
        <f t="shared" si="61"/>
        <v>-12.120815250120003</v>
      </c>
      <c r="E1265" s="28">
        <f t="shared" si="63"/>
        <v>4.0722744237494002</v>
      </c>
      <c r="F1265" s="28"/>
      <c r="G1265" s="28"/>
    </row>
    <row r="1266" spans="1:7">
      <c r="A1266" s="24">
        <v>6.1001221001220998</v>
      </c>
      <c r="B1266" s="26">
        <v>3.8225555399999998</v>
      </c>
      <c r="C1266" s="25">
        <f t="shared" si="62"/>
        <v>0.1753627777</v>
      </c>
      <c r="D1266" s="27">
        <f t="shared" si="61"/>
        <v>-12.120815250120003</v>
      </c>
      <c r="E1266" s="28">
        <f t="shared" si="63"/>
        <v>4.0722744237494002</v>
      </c>
      <c r="F1266" s="28"/>
      <c r="G1266" s="28"/>
    </row>
    <row r="1267" spans="1:7">
      <c r="A1267" s="24">
        <v>6.1050061050061002</v>
      </c>
      <c r="B1267" s="26">
        <v>3.8225555399999998</v>
      </c>
      <c r="C1267" s="25">
        <f t="shared" si="62"/>
        <v>0.1753627777</v>
      </c>
      <c r="D1267" s="27">
        <f t="shared" si="61"/>
        <v>-12.120815250120003</v>
      </c>
      <c r="E1267" s="28">
        <f t="shared" si="63"/>
        <v>4.0722744237494002</v>
      </c>
      <c r="F1267" s="28"/>
      <c r="G1267" s="28"/>
    </row>
    <row r="1268" spans="1:7">
      <c r="A1268" s="24">
        <v>6.1098901098900997</v>
      </c>
      <c r="B1268" s="26">
        <v>3.7444305399999998</v>
      </c>
      <c r="C1268" s="25">
        <f t="shared" si="62"/>
        <v>0.17497215269999999</v>
      </c>
      <c r="D1268" s="27">
        <f t="shared" si="61"/>
        <v>-13.935034000119998</v>
      </c>
      <c r="E1268" s="28">
        <f t="shared" si="63"/>
        <v>4.0632033299993999</v>
      </c>
      <c r="F1268" s="28"/>
      <c r="G1268" s="28"/>
    </row>
    <row r="1269" spans="1:7">
      <c r="A1269" s="24">
        <v>6.1147741147741002</v>
      </c>
      <c r="B1269" s="26">
        <v>3.7444305399999998</v>
      </c>
      <c r="C1269" s="25">
        <f t="shared" si="62"/>
        <v>0.17497215269999999</v>
      </c>
      <c r="D1269" s="27">
        <f t="shared" si="61"/>
        <v>-13.935034000119998</v>
      </c>
      <c r="E1269" s="28">
        <f t="shared" si="63"/>
        <v>4.0632033299993999</v>
      </c>
      <c r="F1269" s="28"/>
      <c r="G1269" s="28"/>
    </row>
    <row r="1270" spans="1:7">
      <c r="A1270" s="24">
        <v>6.1196581196580997</v>
      </c>
      <c r="B1270" s="26">
        <v>3.7444305399999998</v>
      </c>
      <c r="C1270" s="25">
        <f t="shared" si="62"/>
        <v>0.17497215269999999</v>
      </c>
      <c r="D1270" s="27">
        <f t="shared" si="61"/>
        <v>-13.935034000119998</v>
      </c>
      <c r="E1270" s="28">
        <f t="shared" si="63"/>
        <v>4.0632033299993999</v>
      </c>
      <c r="F1270" s="28"/>
      <c r="G1270" s="28"/>
    </row>
    <row r="1271" spans="1:7">
      <c r="A1271" s="24">
        <v>6.1245421245421001</v>
      </c>
      <c r="B1271" s="26">
        <v>3.7444305399999998</v>
      </c>
      <c r="C1271" s="25">
        <f t="shared" si="62"/>
        <v>0.17497215269999999</v>
      </c>
      <c r="D1271" s="27">
        <f t="shared" si="61"/>
        <v>-13.935034000119998</v>
      </c>
      <c r="E1271" s="28">
        <f t="shared" si="63"/>
        <v>4.0632033299993999</v>
      </c>
      <c r="F1271" s="28"/>
      <c r="G1271" s="28"/>
    </row>
    <row r="1272" spans="1:7">
      <c r="A1272" s="24">
        <v>6.1294261294260997</v>
      </c>
      <c r="B1272" s="26">
        <v>3.6663055399999998</v>
      </c>
      <c r="C1272" s="25">
        <f t="shared" si="62"/>
        <v>0.17458152769999999</v>
      </c>
      <c r="D1272" s="27">
        <f t="shared" si="61"/>
        <v>-15.749252750119993</v>
      </c>
      <c r="E1272" s="28">
        <f t="shared" si="63"/>
        <v>4.0541322362493997</v>
      </c>
      <c r="F1272" s="28"/>
      <c r="G1272" s="28"/>
    </row>
    <row r="1273" spans="1:7">
      <c r="A1273" s="24">
        <v>6.1343101343101001</v>
      </c>
      <c r="B1273" s="26">
        <v>3.6663055399999998</v>
      </c>
      <c r="C1273" s="25">
        <f t="shared" si="62"/>
        <v>0.17458152769999999</v>
      </c>
      <c r="D1273" s="27">
        <f t="shared" si="61"/>
        <v>-15.749252750119993</v>
      </c>
      <c r="E1273" s="28">
        <f t="shared" si="63"/>
        <v>4.0541322362493997</v>
      </c>
      <c r="F1273" s="28"/>
      <c r="G1273" s="28"/>
    </row>
    <row r="1274" spans="1:7">
      <c r="A1274" s="24">
        <v>6.1391941391940996</v>
      </c>
      <c r="B1274" s="26">
        <v>3.6663055399999998</v>
      </c>
      <c r="C1274" s="25">
        <f t="shared" si="62"/>
        <v>0.17458152769999999</v>
      </c>
      <c r="D1274" s="27">
        <f t="shared" si="61"/>
        <v>-15.749252750119993</v>
      </c>
      <c r="E1274" s="28">
        <f t="shared" si="63"/>
        <v>4.0541322362493997</v>
      </c>
      <c r="F1274" s="28"/>
      <c r="G1274" s="28"/>
    </row>
    <row r="1275" spans="1:7">
      <c r="A1275" s="24">
        <v>6.1440781440781</v>
      </c>
      <c r="B1275" s="26">
        <v>3.6663055399999998</v>
      </c>
      <c r="C1275" s="25">
        <f t="shared" si="62"/>
        <v>0.17458152769999999</v>
      </c>
      <c r="D1275" s="27">
        <f t="shared" si="61"/>
        <v>-15.749252750119993</v>
      </c>
      <c r="E1275" s="28">
        <f t="shared" si="63"/>
        <v>4.0541322362493997</v>
      </c>
      <c r="F1275" s="28"/>
      <c r="G1275" s="28"/>
    </row>
    <row r="1276" spans="1:7">
      <c r="A1276" s="24">
        <v>6.1489621489620996</v>
      </c>
      <c r="B1276" s="26">
        <v>3.5881805399999998</v>
      </c>
      <c r="C1276" s="25">
        <f t="shared" si="62"/>
        <v>0.17419090270000001</v>
      </c>
      <c r="D1276" s="27">
        <f t="shared" si="61"/>
        <v>-17.563471500120002</v>
      </c>
      <c r="E1276" s="28">
        <f t="shared" si="63"/>
        <v>4.0450611424994003</v>
      </c>
      <c r="F1276" s="28"/>
      <c r="G1276" s="28"/>
    </row>
    <row r="1277" spans="1:7">
      <c r="A1277" s="24">
        <v>6.1538461538462004</v>
      </c>
      <c r="B1277" s="26">
        <v>3.6663055399999998</v>
      </c>
      <c r="C1277" s="25">
        <f t="shared" si="62"/>
        <v>0.17458152769999999</v>
      </c>
      <c r="D1277" s="27">
        <f t="shared" si="61"/>
        <v>-15.749252750119993</v>
      </c>
      <c r="E1277" s="28">
        <f t="shared" si="63"/>
        <v>4.0541322362493997</v>
      </c>
      <c r="F1277" s="28"/>
      <c r="G1277" s="28"/>
    </row>
    <row r="1278" spans="1:7">
      <c r="A1278" s="30">
        <v>6.1587301587301999</v>
      </c>
      <c r="B1278" s="31">
        <v>3.5881805399999998</v>
      </c>
      <c r="C1278" s="32">
        <f t="shared" si="62"/>
        <v>0.17419090270000001</v>
      </c>
      <c r="D1278" s="33">
        <f t="shared" si="61"/>
        <v>-17.563471500120002</v>
      </c>
      <c r="E1278" s="34">
        <f t="shared" si="63"/>
        <v>4.0450611424994003</v>
      </c>
      <c r="F1278" s="40"/>
      <c r="G1278" s="40"/>
    </row>
    <row r="1279" spans="1:7">
      <c r="A1279" s="24">
        <v>6.1636141636142003</v>
      </c>
      <c r="B1279" s="26">
        <v>3.5881805399999998</v>
      </c>
      <c r="C1279" s="25">
        <f t="shared" si="62"/>
        <v>0.17419090270000001</v>
      </c>
      <c r="D1279" s="27">
        <f t="shared" si="61"/>
        <v>-17.563471500120002</v>
      </c>
      <c r="E1279" s="28">
        <f t="shared" si="63"/>
        <v>4.0450611424994003</v>
      </c>
      <c r="F1279" s="28"/>
      <c r="G1279" s="28"/>
    </row>
    <row r="1280" spans="1:7">
      <c r="A1280" s="24">
        <v>6.1684981684981999</v>
      </c>
      <c r="B1280" s="26">
        <v>3.6663055399999998</v>
      </c>
      <c r="C1280" s="25">
        <f t="shared" si="62"/>
        <v>0.17458152769999999</v>
      </c>
      <c r="D1280" s="27">
        <f t="shared" si="61"/>
        <v>-15.749252750119993</v>
      </c>
      <c r="E1280" s="28">
        <f t="shared" si="63"/>
        <v>4.0541322362493997</v>
      </c>
      <c r="F1280" s="28"/>
      <c r="G1280" s="28"/>
    </row>
    <row r="1281" spans="1:7">
      <c r="A1281" s="24">
        <v>6.1733821733822003</v>
      </c>
      <c r="B1281" s="26">
        <v>3.6663055399999998</v>
      </c>
      <c r="C1281" s="25">
        <f t="shared" si="62"/>
        <v>0.17458152769999999</v>
      </c>
      <c r="D1281" s="27">
        <f t="shared" si="61"/>
        <v>-15.749252750119993</v>
      </c>
      <c r="E1281" s="28">
        <f t="shared" si="63"/>
        <v>4.0541322362493997</v>
      </c>
      <c r="F1281" s="28"/>
      <c r="G1281" s="28"/>
    </row>
    <row r="1282" spans="1:7">
      <c r="A1282" s="24">
        <v>6.1782661782661998</v>
      </c>
      <c r="B1282" s="26">
        <v>3.7444305399999998</v>
      </c>
      <c r="C1282" s="25">
        <f t="shared" si="62"/>
        <v>0.17497215269999999</v>
      </c>
      <c r="D1282" s="27">
        <f t="shared" si="61"/>
        <v>-13.935034000119998</v>
      </c>
      <c r="E1282" s="28">
        <f t="shared" si="63"/>
        <v>4.0632033299993999</v>
      </c>
      <c r="F1282" s="28"/>
      <c r="G1282" s="28"/>
    </row>
    <row r="1283" spans="1:7">
      <c r="A1283" s="24">
        <v>6.1831501831502003</v>
      </c>
      <c r="B1283" s="26">
        <v>3.6663055399999998</v>
      </c>
      <c r="C1283" s="25">
        <f t="shared" si="62"/>
        <v>0.17458152769999999</v>
      </c>
      <c r="D1283" s="27">
        <f t="shared" si="61"/>
        <v>-15.749252750119993</v>
      </c>
      <c r="E1283" s="28">
        <f t="shared" si="63"/>
        <v>4.0541322362493997</v>
      </c>
      <c r="F1283" s="28"/>
      <c r="G1283" s="28"/>
    </row>
    <row r="1284" spans="1:7">
      <c r="A1284" s="24">
        <v>6.1880341880341998</v>
      </c>
      <c r="B1284" s="26">
        <v>3.7444305399999998</v>
      </c>
      <c r="C1284" s="25">
        <f t="shared" si="62"/>
        <v>0.17497215269999999</v>
      </c>
      <c r="D1284" s="27">
        <f t="shared" si="61"/>
        <v>-13.935034000119998</v>
      </c>
      <c r="E1284" s="28">
        <f t="shared" si="63"/>
        <v>4.0632033299993999</v>
      </c>
      <c r="F1284" s="28"/>
      <c r="G1284" s="28"/>
    </row>
    <row r="1285" spans="1:7">
      <c r="A1285" s="24">
        <v>6.1929181929182002</v>
      </c>
      <c r="B1285" s="26">
        <v>3.7444305399999998</v>
      </c>
      <c r="C1285" s="25">
        <f t="shared" si="62"/>
        <v>0.17497215269999999</v>
      </c>
      <c r="D1285" s="27">
        <f t="shared" si="61"/>
        <v>-13.935034000119998</v>
      </c>
      <c r="E1285" s="28">
        <f t="shared" si="63"/>
        <v>4.0632033299993999</v>
      </c>
      <c r="F1285" s="28"/>
      <c r="G1285" s="28"/>
    </row>
    <row r="1286" spans="1:7">
      <c r="A1286" s="24">
        <v>6.1978021978021998</v>
      </c>
      <c r="B1286" s="26">
        <v>3.7444305399999998</v>
      </c>
      <c r="C1286" s="25">
        <f t="shared" si="62"/>
        <v>0.17497215269999999</v>
      </c>
      <c r="D1286" s="27">
        <f t="shared" si="61"/>
        <v>-13.935034000119998</v>
      </c>
      <c r="E1286" s="28">
        <f t="shared" si="63"/>
        <v>4.0632033299993999</v>
      </c>
      <c r="F1286" s="28"/>
      <c r="G1286" s="28"/>
    </row>
    <row r="1287" spans="1:7">
      <c r="A1287" s="24">
        <v>6.2026862026862002</v>
      </c>
      <c r="B1287" s="26">
        <v>3.8225555399999998</v>
      </c>
      <c r="C1287" s="25">
        <f t="shared" si="62"/>
        <v>0.1753627777</v>
      </c>
      <c r="D1287" s="27">
        <f t="shared" si="61"/>
        <v>-12.120815250120003</v>
      </c>
      <c r="E1287" s="28">
        <f t="shared" si="63"/>
        <v>4.0722744237494002</v>
      </c>
      <c r="F1287" s="28"/>
      <c r="G1287" s="28"/>
    </row>
    <row r="1288" spans="1:7">
      <c r="A1288" s="24">
        <v>6.2075702075701997</v>
      </c>
      <c r="B1288" s="26">
        <v>3.8225555399999998</v>
      </c>
      <c r="C1288" s="25">
        <f t="shared" si="62"/>
        <v>0.1753627777</v>
      </c>
      <c r="D1288" s="27">
        <f t="shared" si="61"/>
        <v>-12.120815250120003</v>
      </c>
      <c r="E1288" s="28">
        <f t="shared" si="63"/>
        <v>4.0722744237494002</v>
      </c>
      <c r="F1288" s="28"/>
      <c r="G1288" s="28"/>
    </row>
    <row r="1289" spans="1:7">
      <c r="A1289" s="24">
        <v>6.2124542124542002</v>
      </c>
      <c r="B1289" s="26">
        <v>3.8225555399999998</v>
      </c>
      <c r="C1289" s="25">
        <f t="shared" si="62"/>
        <v>0.1753627777</v>
      </c>
      <c r="D1289" s="27">
        <f t="shared" si="61"/>
        <v>-12.120815250120003</v>
      </c>
      <c r="E1289" s="28">
        <f t="shared" si="63"/>
        <v>4.0722744237494002</v>
      </c>
      <c r="F1289" s="28"/>
      <c r="G1289" s="28"/>
    </row>
    <row r="1290" spans="1:7">
      <c r="A1290" s="24">
        <v>6.2173382173381997</v>
      </c>
      <c r="B1290" s="26">
        <v>3.9006805399999998</v>
      </c>
      <c r="C1290" s="25">
        <f t="shared" si="62"/>
        <v>0.17575340270000001</v>
      </c>
      <c r="D1290" s="27">
        <f t="shared" si="61"/>
        <v>-10.306596500119994</v>
      </c>
      <c r="E1290" s="28">
        <f t="shared" si="63"/>
        <v>4.0813455174994004</v>
      </c>
      <c r="F1290" s="28"/>
      <c r="G1290" s="28"/>
    </row>
    <row r="1291" spans="1:7">
      <c r="A1291" s="24">
        <v>6.2222222222222001</v>
      </c>
      <c r="B1291" s="26">
        <v>3.9006805399999998</v>
      </c>
      <c r="C1291" s="25">
        <f t="shared" si="62"/>
        <v>0.17575340270000001</v>
      </c>
      <c r="D1291" s="27">
        <f t="shared" si="61"/>
        <v>-10.306596500119994</v>
      </c>
      <c r="E1291" s="28">
        <f t="shared" si="63"/>
        <v>4.0813455174994004</v>
      </c>
      <c r="F1291" s="28"/>
      <c r="G1291" s="28"/>
    </row>
    <row r="1292" spans="1:7">
      <c r="A1292" s="24">
        <v>6.2271062271061997</v>
      </c>
      <c r="B1292" s="26">
        <v>3.9788055399999998</v>
      </c>
      <c r="C1292" s="25">
        <f t="shared" si="62"/>
        <v>0.17614402770000001</v>
      </c>
      <c r="D1292" s="27">
        <f t="shared" si="61"/>
        <v>-8.4923777501199993</v>
      </c>
      <c r="E1292" s="28">
        <f t="shared" si="63"/>
        <v>4.0904166112494007</v>
      </c>
      <c r="F1292" s="28"/>
      <c r="G1292" s="28"/>
    </row>
    <row r="1293" spans="1:7">
      <c r="A1293" s="24">
        <v>6.2319902319902001</v>
      </c>
      <c r="B1293" s="26">
        <v>3.9788055399999998</v>
      </c>
      <c r="C1293" s="25">
        <f t="shared" si="62"/>
        <v>0.17614402770000001</v>
      </c>
      <c r="D1293" s="27">
        <f t="shared" si="61"/>
        <v>-8.4923777501199993</v>
      </c>
      <c r="E1293" s="28">
        <f t="shared" si="63"/>
        <v>4.0904166112494007</v>
      </c>
      <c r="F1293" s="28"/>
      <c r="G1293" s="28"/>
    </row>
    <row r="1294" spans="1:7">
      <c r="A1294" s="24">
        <v>6.2368742368741996</v>
      </c>
      <c r="B1294" s="26">
        <v>4.0569305399999998</v>
      </c>
      <c r="C1294" s="25">
        <f t="shared" si="62"/>
        <v>0.17653465269999999</v>
      </c>
      <c r="D1294" s="27">
        <f t="shared" si="61"/>
        <v>-6.6781590001200044</v>
      </c>
      <c r="E1294" s="28">
        <f t="shared" si="63"/>
        <v>4.0994877049994001</v>
      </c>
      <c r="F1294" s="28"/>
      <c r="G1294" s="28"/>
    </row>
    <row r="1295" spans="1:7">
      <c r="A1295" s="24">
        <v>6.2417582417582</v>
      </c>
      <c r="B1295" s="26">
        <v>4.1350555399999998</v>
      </c>
      <c r="C1295" s="25">
        <f t="shared" si="62"/>
        <v>0.17692527769999999</v>
      </c>
      <c r="D1295" s="27">
        <f t="shared" si="61"/>
        <v>-4.8639402501199953</v>
      </c>
      <c r="E1295" s="28">
        <f t="shared" si="63"/>
        <v>4.1085587987494003</v>
      </c>
      <c r="F1295" s="28"/>
      <c r="G1295" s="28"/>
    </row>
    <row r="1296" spans="1:7">
      <c r="A1296" s="24">
        <v>6.2466422466421996</v>
      </c>
      <c r="B1296" s="26">
        <v>4.0569305399999998</v>
      </c>
      <c r="C1296" s="25">
        <f t="shared" si="62"/>
        <v>0.17653465269999999</v>
      </c>
      <c r="D1296" s="27">
        <f t="shared" si="61"/>
        <v>-6.6781590001200044</v>
      </c>
      <c r="E1296" s="28">
        <f t="shared" si="63"/>
        <v>4.0994877049994001</v>
      </c>
      <c r="F1296" s="28"/>
      <c r="G1296" s="28"/>
    </row>
    <row r="1297" spans="1:7">
      <c r="A1297" s="24">
        <v>6.2515262515263004</v>
      </c>
      <c r="B1297" s="26">
        <v>4.2131805399999998</v>
      </c>
      <c r="C1297" s="25">
        <f t="shared" si="62"/>
        <v>0.1773159027</v>
      </c>
      <c r="D1297" s="27">
        <f t="shared" ref="D1297:D1360" si="64">23.222*B1297+1.3118-$D$6</f>
        <v>-3.0497215001200004</v>
      </c>
      <c r="E1297" s="28">
        <f t="shared" si="63"/>
        <v>4.1176298924994006</v>
      </c>
      <c r="F1297" s="28"/>
      <c r="G1297" s="28"/>
    </row>
    <row r="1298" spans="1:7">
      <c r="A1298" s="24">
        <v>6.2564102564102999</v>
      </c>
      <c r="B1298" s="26">
        <v>4.2131805399999998</v>
      </c>
      <c r="C1298" s="25">
        <f t="shared" ref="C1298:C1361" si="65">0.005*B1298+2*0.078125</f>
        <v>0.1773159027</v>
      </c>
      <c r="D1298" s="27">
        <f t="shared" si="64"/>
        <v>-3.0497215001200004</v>
      </c>
      <c r="E1298" s="28">
        <f t="shared" ref="E1298:E1361" si="66">23.222*C1298</f>
        <v>4.1176298924994006</v>
      </c>
      <c r="F1298" s="28"/>
      <c r="G1298" s="28"/>
    </row>
    <row r="1299" spans="1:7">
      <c r="A1299" s="24">
        <v>6.2612942612943003</v>
      </c>
      <c r="B1299" s="26">
        <v>4.2913055399999998</v>
      </c>
      <c r="C1299" s="25">
        <f t="shared" si="65"/>
        <v>0.17770652770000001</v>
      </c>
      <c r="D1299" s="27">
        <f t="shared" si="64"/>
        <v>-1.2355027501199913</v>
      </c>
      <c r="E1299" s="28">
        <f t="shared" si="66"/>
        <v>4.1267009862494</v>
      </c>
      <c r="F1299" s="28"/>
      <c r="G1299" s="28"/>
    </row>
    <row r="1300" spans="1:7">
      <c r="A1300" s="24">
        <v>6.2661782661782999</v>
      </c>
      <c r="B1300" s="26">
        <v>4.2913055399999998</v>
      </c>
      <c r="C1300" s="25">
        <f t="shared" si="65"/>
        <v>0.17770652770000001</v>
      </c>
      <c r="D1300" s="27">
        <f t="shared" si="64"/>
        <v>-1.2355027501199913</v>
      </c>
      <c r="E1300" s="28">
        <f t="shared" si="66"/>
        <v>4.1267009862494</v>
      </c>
      <c r="F1300" s="28"/>
      <c r="G1300" s="28"/>
    </row>
    <row r="1301" spans="1:7">
      <c r="A1301" s="24">
        <v>6.2710622710623003</v>
      </c>
      <c r="B1301" s="26">
        <v>4.3694305399999998</v>
      </c>
      <c r="C1301" s="25">
        <f t="shared" si="65"/>
        <v>0.17809715270000001</v>
      </c>
      <c r="D1301" s="27">
        <f t="shared" si="64"/>
        <v>0.57871599988000355</v>
      </c>
      <c r="E1301" s="28">
        <f t="shared" si="66"/>
        <v>4.1357720799994002</v>
      </c>
      <c r="F1301" s="28"/>
      <c r="G1301" s="28"/>
    </row>
    <row r="1302" spans="1:7">
      <c r="A1302" s="24">
        <v>6.2759462759462998</v>
      </c>
      <c r="B1302" s="26">
        <v>4.3694305399999998</v>
      </c>
      <c r="C1302" s="25">
        <f t="shared" si="65"/>
        <v>0.17809715270000001</v>
      </c>
      <c r="D1302" s="27">
        <f t="shared" si="64"/>
        <v>0.57871599988000355</v>
      </c>
      <c r="E1302" s="28">
        <f t="shared" si="66"/>
        <v>4.1357720799994002</v>
      </c>
      <c r="F1302" s="28"/>
      <c r="G1302" s="28"/>
    </row>
    <row r="1303" spans="1:7">
      <c r="A1303" s="24">
        <v>6.2808302808303003</v>
      </c>
      <c r="B1303" s="26">
        <v>4.4475555399999998</v>
      </c>
      <c r="C1303" s="25">
        <f t="shared" si="65"/>
        <v>0.17848777769999999</v>
      </c>
      <c r="D1303" s="27">
        <f t="shared" si="64"/>
        <v>2.3929347498799984</v>
      </c>
      <c r="E1303" s="28">
        <f t="shared" si="66"/>
        <v>4.1448431737493996</v>
      </c>
      <c r="F1303" s="28"/>
      <c r="G1303" s="28"/>
    </row>
    <row r="1304" spans="1:7">
      <c r="A1304" s="24">
        <v>6.2857142857142998</v>
      </c>
      <c r="B1304" s="26">
        <v>4.4475555399999998</v>
      </c>
      <c r="C1304" s="25">
        <f t="shared" si="65"/>
        <v>0.17848777769999999</v>
      </c>
      <c r="D1304" s="27">
        <f t="shared" si="64"/>
        <v>2.3929347498799984</v>
      </c>
      <c r="E1304" s="28">
        <f t="shared" si="66"/>
        <v>4.1448431737493996</v>
      </c>
      <c r="F1304" s="28"/>
      <c r="G1304" s="28"/>
    </row>
    <row r="1305" spans="1:7">
      <c r="A1305" s="24">
        <v>6.2905982905983002</v>
      </c>
      <c r="B1305" s="26">
        <v>4.5256805399999998</v>
      </c>
      <c r="C1305" s="25">
        <f t="shared" si="65"/>
        <v>0.17887840269999999</v>
      </c>
      <c r="D1305" s="27">
        <f t="shared" si="64"/>
        <v>4.2071534998800075</v>
      </c>
      <c r="E1305" s="28">
        <f t="shared" si="66"/>
        <v>4.1539142674993998</v>
      </c>
      <c r="F1305" s="28"/>
      <c r="G1305" s="28"/>
    </row>
    <row r="1306" spans="1:7">
      <c r="A1306" s="24">
        <v>6.2954822954822998</v>
      </c>
      <c r="B1306" s="26">
        <v>4.5256805399999998</v>
      </c>
      <c r="C1306" s="25">
        <f t="shared" si="65"/>
        <v>0.17887840269999999</v>
      </c>
      <c r="D1306" s="27">
        <f t="shared" si="64"/>
        <v>4.2071534998800075</v>
      </c>
      <c r="E1306" s="28">
        <f t="shared" si="66"/>
        <v>4.1539142674993998</v>
      </c>
      <c r="F1306" s="28"/>
      <c r="G1306" s="28"/>
    </row>
    <row r="1307" spans="1:7">
      <c r="A1307" s="24">
        <v>6.3003663003663002</v>
      </c>
      <c r="B1307" s="26">
        <v>4.6038055399999998</v>
      </c>
      <c r="C1307" s="25">
        <f t="shared" si="65"/>
        <v>0.1792690277</v>
      </c>
      <c r="D1307" s="27">
        <f t="shared" si="64"/>
        <v>6.0213722498800024</v>
      </c>
      <c r="E1307" s="28">
        <f t="shared" si="66"/>
        <v>4.1629853612494001</v>
      </c>
      <c r="F1307" s="28"/>
      <c r="G1307" s="28"/>
    </row>
    <row r="1308" spans="1:7">
      <c r="A1308" s="24">
        <v>6.3052503052502997</v>
      </c>
      <c r="B1308" s="26">
        <v>4.6819305399999998</v>
      </c>
      <c r="C1308" s="25">
        <f t="shared" si="65"/>
        <v>0.17965965270000001</v>
      </c>
      <c r="D1308" s="27">
        <f t="shared" si="64"/>
        <v>7.8355909998799973</v>
      </c>
      <c r="E1308" s="28">
        <f t="shared" si="66"/>
        <v>4.1720564549994004</v>
      </c>
      <c r="F1308" s="28"/>
      <c r="G1308" s="28"/>
    </row>
    <row r="1309" spans="1:7">
      <c r="A1309" s="24">
        <v>6.3101343101343002</v>
      </c>
      <c r="B1309" s="26">
        <v>4.6819305399999998</v>
      </c>
      <c r="C1309" s="25">
        <f t="shared" si="65"/>
        <v>0.17965965270000001</v>
      </c>
      <c r="D1309" s="27">
        <f t="shared" si="64"/>
        <v>7.8355909998799973</v>
      </c>
      <c r="E1309" s="28">
        <f t="shared" si="66"/>
        <v>4.1720564549994004</v>
      </c>
      <c r="F1309" s="28"/>
      <c r="G1309" s="28"/>
    </row>
    <row r="1310" spans="1:7">
      <c r="A1310" s="24">
        <v>6.3150183150182997</v>
      </c>
      <c r="B1310" s="26">
        <v>4.7600555399999998</v>
      </c>
      <c r="C1310" s="25">
        <f t="shared" si="65"/>
        <v>0.18005027770000001</v>
      </c>
      <c r="D1310" s="27">
        <f t="shared" si="64"/>
        <v>9.6498097498800064</v>
      </c>
      <c r="E1310" s="28">
        <f t="shared" si="66"/>
        <v>4.1811275487494006</v>
      </c>
      <c r="F1310" s="28"/>
      <c r="G1310" s="28"/>
    </row>
    <row r="1311" spans="1:7">
      <c r="A1311" s="24">
        <v>6.3199023199023001</v>
      </c>
      <c r="B1311" s="26">
        <v>4.7600555399999998</v>
      </c>
      <c r="C1311" s="25">
        <f t="shared" si="65"/>
        <v>0.18005027770000001</v>
      </c>
      <c r="D1311" s="27">
        <f t="shared" si="64"/>
        <v>9.6498097498800064</v>
      </c>
      <c r="E1311" s="28">
        <f t="shared" si="66"/>
        <v>4.1811275487494006</v>
      </c>
      <c r="F1311" s="28"/>
      <c r="G1311" s="28"/>
    </row>
    <row r="1312" spans="1:7">
      <c r="A1312" s="24">
        <v>6.3247863247862997</v>
      </c>
      <c r="B1312" s="26">
        <v>4.7600555399999998</v>
      </c>
      <c r="C1312" s="25">
        <f t="shared" si="65"/>
        <v>0.18005027770000001</v>
      </c>
      <c r="D1312" s="27">
        <f t="shared" si="64"/>
        <v>9.6498097498800064</v>
      </c>
      <c r="E1312" s="28">
        <f t="shared" si="66"/>
        <v>4.1811275487494006</v>
      </c>
      <c r="F1312" s="28"/>
      <c r="G1312" s="28"/>
    </row>
    <row r="1313" spans="1:7">
      <c r="A1313" s="24">
        <v>6.3296703296703001</v>
      </c>
      <c r="B1313" s="26">
        <v>4.8381805399999998</v>
      </c>
      <c r="C1313" s="25">
        <f t="shared" si="65"/>
        <v>0.18044090269999999</v>
      </c>
      <c r="D1313" s="27">
        <f t="shared" si="64"/>
        <v>11.464028499880001</v>
      </c>
      <c r="E1313" s="28">
        <f t="shared" si="66"/>
        <v>4.1901986424994</v>
      </c>
      <c r="F1313" s="28"/>
      <c r="G1313" s="28"/>
    </row>
    <row r="1314" spans="1:7">
      <c r="A1314" s="24">
        <v>6.3345543345542996</v>
      </c>
      <c r="B1314" s="26">
        <v>4.8381805399999998</v>
      </c>
      <c r="C1314" s="25">
        <f t="shared" si="65"/>
        <v>0.18044090269999999</v>
      </c>
      <c r="D1314" s="27">
        <f t="shared" si="64"/>
        <v>11.464028499880001</v>
      </c>
      <c r="E1314" s="28">
        <f t="shared" si="66"/>
        <v>4.1901986424994</v>
      </c>
      <c r="F1314" s="28"/>
      <c r="G1314" s="28"/>
    </row>
    <row r="1315" spans="1:7">
      <c r="A1315" s="24">
        <v>6.3394383394383</v>
      </c>
      <c r="B1315" s="26">
        <v>4.9163055399999998</v>
      </c>
      <c r="C1315" s="25">
        <f t="shared" si="65"/>
        <v>0.18083152769999999</v>
      </c>
      <c r="D1315" s="27">
        <f t="shared" si="64"/>
        <v>13.278247249879996</v>
      </c>
      <c r="E1315" s="28">
        <f t="shared" si="66"/>
        <v>4.1992697362494003</v>
      </c>
      <c r="F1315" s="28"/>
      <c r="G1315" s="28"/>
    </row>
    <row r="1316" spans="1:7">
      <c r="A1316" s="24">
        <v>6.3443223443222996</v>
      </c>
      <c r="B1316" s="26">
        <v>4.9163055399999998</v>
      </c>
      <c r="C1316" s="25">
        <f t="shared" si="65"/>
        <v>0.18083152769999999</v>
      </c>
      <c r="D1316" s="27">
        <f t="shared" si="64"/>
        <v>13.278247249879996</v>
      </c>
      <c r="E1316" s="28">
        <f t="shared" si="66"/>
        <v>4.1992697362494003</v>
      </c>
      <c r="F1316" s="28"/>
      <c r="G1316" s="28"/>
    </row>
    <row r="1317" spans="1:7">
      <c r="A1317" s="24">
        <v>6.3492063492063</v>
      </c>
      <c r="B1317" s="26">
        <v>4.9944305399999998</v>
      </c>
      <c r="C1317" s="25">
        <f t="shared" si="65"/>
        <v>0.1812221527</v>
      </c>
      <c r="D1317" s="27">
        <f t="shared" si="64"/>
        <v>15.092465999880005</v>
      </c>
      <c r="E1317" s="28">
        <f t="shared" si="66"/>
        <v>4.2083408299994005</v>
      </c>
      <c r="F1317" s="28"/>
      <c r="G1317" s="28"/>
    </row>
    <row r="1318" spans="1:7">
      <c r="A1318" s="24">
        <v>6.3540903540903999</v>
      </c>
      <c r="B1318" s="26">
        <v>4.9163055399999998</v>
      </c>
      <c r="C1318" s="25">
        <f t="shared" si="65"/>
        <v>0.18083152769999999</v>
      </c>
      <c r="D1318" s="27">
        <f t="shared" si="64"/>
        <v>13.278247249879996</v>
      </c>
      <c r="E1318" s="28">
        <f t="shared" si="66"/>
        <v>4.1992697362494003</v>
      </c>
      <c r="F1318" s="28"/>
      <c r="G1318" s="28"/>
    </row>
    <row r="1319" spans="1:7">
      <c r="A1319" s="24">
        <v>6.3589743589744003</v>
      </c>
      <c r="B1319" s="26">
        <v>4.9944305399999998</v>
      </c>
      <c r="C1319" s="25">
        <f t="shared" si="65"/>
        <v>0.1812221527</v>
      </c>
      <c r="D1319" s="27">
        <f t="shared" si="64"/>
        <v>15.092465999880005</v>
      </c>
      <c r="E1319" s="28">
        <f t="shared" si="66"/>
        <v>4.2083408299994005</v>
      </c>
      <c r="F1319" s="28"/>
      <c r="G1319" s="28"/>
    </row>
    <row r="1320" spans="1:7">
      <c r="A1320" s="24">
        <v>6.3638583638583999</v>
      </c>
      <c r="B1320" s="26">
        <v>4.9944305399999998</v>
      </c>
      <c r="C1320" s="25">
        <f t="shared" si="65"/>
        <v>0.1812221527</v>
      </c>
      <c r="D1320" s="27">
        <f t="shared" si="64"/>
        <v>15.092465999880005</v>
      </c>
      <c r="E1320" s="28">
        <f t="shared" si="66"/>
        <v>4.2083408299994005</v>
      </c>
      <c r="F1320" s="28"/>
      <c r="G1320" s="28"/>
    </row>
    <row r="1321" spans="1:7">
      <c r="A1321" s="24">
        <v>6.3687423687424003</v>
      </c>
      <c r="B1321" s="26">
        <v>4.9944305399999998</v>
      </c>
      <c r="C1321" s="25">
        <f t="shared" si="65"/>
        <v>0.1812221527</v>
      </c>
      <c r="D1321" s="27">
        <f t="shared" si="64"/>
        <v>15.092465999880005</v>
      </c>
      <c r="E1321" s="28">
        <f t="shared" si="66"/>
        <v>4.2083408299994005</v>
      </c>
      <c r="F1321" s="28"/>
      <c r="G1321" s="28"/>
    </row>
    <row r="1322" spans="1:7">
      <c r="A1322" s="24">
        <v>6.3736263736263998</v>
      </c>
      <c r="B1322" s="26">
        <v>4.9944305399999998</v>
      </c>
      <c r="C1322" s="25">
        <f t="shared" si="65"/>
        <v>0.1812221527</v>
      </c>
      <c r="D1322" s="27">
        <f t="shared" si="64"/>
        <v>15.092465999880005</v>
      </c>
      <c r="E1322" s="28">
        <f t="shared" si="66"/>
        <v>4.2083408299994005</v>
      </c>
      <c r="F1322" s="28"/>
      <c r="G1322" s="28"/>
    </row>
    <row r="1323" spans="1:7">
      <c r="A1323" s="24">
        <v>6.3785103785104003</v>
      </c>
      <c r="B1323" s="26">
        <v>4.9944305399999998</v>
      </c>
      <c r="C1323" s="25">
        <f t="shared" si="65"/>
        <v>0.1812221527</v>
      </c>
      <c r="D1323" s="27">
        <f t="shared" si="64"/>
        <v>15.092465999880005</v>
      </c>
      <c r="E1323" s="28">
        <f t="shared" si="66"/>
        <v>4.2083408299994005</v>
      </c>
      <c r="F1323" s="28"/>
      <c r="G1323" s="28"/>
    </row>
    <row r="1324" spans="1:7">
      <c r="A1324" s="30">
        <v>6.3833943833943998</v>
      </c>
      <c r="B1324" s="31">
        <v>4.9944305399999998</v>
      </c>
      <c r="C1324" s="32">
        <f t="shared" si="65"/>
        <v>0.1812221527</v>
      </c>
      <c r="D1324" s="33">
        <f t="shared" si="64"/>
        <v>15.092465999880005</v>
      </c>
      <c r="E1324" s="34">
        <f t="shared" si="66"/>
        <v>4.2083408299994005</v>
      </c>
      <c r="F1324" s="40"/>
      <c r="G1324" s="40"/>
    </row>
    <row r="1325" spans="1:7">
      <c r="A1325" s="24">
        <v>6.3882783882784002</v>
      </c>
      <c r="B1325" s="26">
        <v>4.9944305399999998</v>
      </c>
      <c r="C1325" s="25">
        <f t="shared" si="65"/>
        <v>0.1812221527</v>
      </c>
      <c r="D1325" s="27">
        <f t="shared" si="64"/>
        <v>15.092465999880005</v>
      </c>
      <c r="E1325" s="28">
        <f t="shared" si="66"/>
        <v>4.2083408299994005</v>
      </c>
      <c r="F1325" s="28"/>
      <c r="G1325" s="28"/>
    </row>
    <row r="1326" spans="1:7">
      <c r="A1326" s="24">
        <v>6.3931623931623998</v>
      </c>
      <c r="B1326" s="26">
        <v>4.9944305399999998</v>
      </c>
      <c r="C1326" s="25">
        <f t="shared" si="65"/>
        <v>0.1812221527</v>
      </c>
      <c r="D1326" s="27">
        <f t="shared" si="64"/>
        <v>15.092465999880005</v>
      </c>
      <c r="E1326" s="28">
        <f t="shared" si="66"/>
        <v>4.2083408299994005</v>
      </c>
      <c r="F1326" s="28"/>
      <c r="G1326" s="28"/>
    </row>
    <row r="1327" spans="1:7">
      <c r="A1327" s="24">
        <v>6.3980463980464002</v>
      </c>
      <c r="B1327" s="26">
        <v>4.9944305399999998</v>
      </c>
      <c r="C1327" s="25">
        <f t="shared" si="65"/>
        <v>0.1812221527</v>
      </c>
      <c r="D1327" s="27">
        <f t="shared" si="64"/>
        <v>15.092465999880005</v>
      </c>
      <c r="E1327" s="28">
        <f t="shared" si="66"/>
        <v>4.2083408299994005</v>
      </c>
      <c r="F1327" s="28"/>
      <c r="G1327" s="28"/>
    </row>
    <row r="1328" spans="1:7">
      <c r="A1328" s="24">
        <v>6.4029304029303997</v>
      </c>
      <c r="B1328" s="26">
        <v>4.9944305399999998</v>
      </c>
      <c r="C1328" s="25">
        <f t="shared" si="65"/>
        <v>0.1812221527</v>
      </c>
      <c r="D1328" s="27">
        <f t="shared" si="64"/>
        <v>15.092465999880005</v>
      </c>
      <c r="E1328" s="28">
        <f t="shared" si="66"/>
        <v>4.2083408299994005</v>
      </c>
      <c r="F1328" s="28"/>
      <c r="G1328" s="28"/>
    </row>
    <row r="1329" spans="1:7">
      <c r="A1329" s="24">
        <v>6.4078144078144001</v>
      </c>
      <c r="B1329" s="26">
        <v>4.9944305399999998</v>
      </c>
      <c r="C1329" s="25">
        <f t="shared" si="65"/>
        <v>0.1812221527</v>
      </c>
      <c r="D1329" s="27">
        <f t="shared" si="64"/>
        <v>15.092465999880005</v>
      </c>
      <c r="E1329" s="28">
        <f t="shared" si="66"/>
        <v>4.2083408299994005</v>
      </c>
      <c r="F1329" s="28"/>
      <c r="G1329" s="28"/>
    </row>
    <row r="1330" spans="1:7">
      <c r="A1330" s="24">
        <v>6.4126984126983997</v>
      </c>
      <c r="B1330" s="26">
        <v>4.9944305399999998</v>
      </c>
      <c r="C1330" s="25">
        <f t="shared" si="65"/>
        <v>0.1812221527</v>
      </c>
      <c r="D1330" s="27">
        <f t="shared" si="64"/>
        <v>15.092465999880005</v>
      </c>
      <c r="E1330" s="28">
        <f t="shared" si="66"/>
        <v>4.2083408299994005</v>
      </c>
      <c r="F1330" s="28"/>
      <c r="G1330" s="28"/>
    </row>
    <row r="1331" spans="1:7">
      <c r="A1331" s="24">
        <v>6.4175824175824001</v>
      </c>
      <c r="B1331" s="26">
        <v>4.9944305399999998</v>
      </c>
      <c r="C1331" s="25">
        <f t="shared" si="65"/>
        <v>0.1812221527</v>
      </c>
      <c r="D1331" s="27">
        <f t="shared" si="64"/>
        <v>15.092465999880005</v>
      </c>
      <c r="E1331" s="28">
        <f t="shared" si="66"/>
        <v>4.2083408299994005</v>
      </c>
      <c r="F1331" s="28"/>
      <c r="G1331" s="28"/>
    </row>
    <row r="1332" spans="1:7">
      <c r="A1332" s="24">
        <v>6.4224664224663996</v>
      </c>
      <c r="B1332" s="26">
        <v>4.9163055399999998</v>
      </c>
      <c r="C1332" s="25">
        <f t="shared" si="65"/>
        <v>0.18083152769999999</v>
      </c>
      <c r="D1332" s="27">
        <f t="shared" si="64"/>
        <v>13.278247249879996</v>
      </c>
      <c r="E1332" s="28">
        <f t="shared" si="66"/>
        <v>4.1992697362494003</v>
      </c>
      <c r="F1332" s="28"/>
      <c r="G1332" s="28"/>
    </row>
    <row r="1333" spans="1:7">
      <c r="A1333" s="24">
        <v>6.4273504273504001</v>
      </c>
      <c r="B1333" s="26">
        <v>4.9163055399999998</v>
      </c>
      <c r="C1333" s="25">
        <f t="shared" si="65"/>
        <v>0.18083152769999999</v>
      </c>
      <c r="D1333" s="27">
        <f t="shared" si="64"/>
        <v>13.278247249879996</v>
      </c>
      <c r="E1333" s="28">
        <f t="shared" si="66"/>
        <v>4.1992697362494003</v>
      </c>
      <c r="F1333" s="28"/>
      <c r="G1333" s="28"/>
    </row>
    <row r="1334" spans="1:7">
      <c r="A1334" s="24">
        <v>6.4322344322343996</v>
      </c>
      <c r="B1334" s="26">
        <v>4.9163055399999998</v>
      </c>
      <c r="C1334" s="25">
        <f t="shared" si="65"/>
        <v>0.18083152769999999</v>
      </c>
      <c r="D1334" s="27">
        <f t="shared" si="64"/>
        <v>13.278247249879996</v>
      </c>
      <c r="E1334" s="28">
        <f t="shared" si="66"/>
        <v>4.1992697362494003</v>
      </c>
      <c r="F1334" s="28"/>
      <c r="G1334" s="28"/>
    </row>
    <row r="1335" spans="1:7">
      <c r="A1335" s="24">
        <v>6.4371184371184</v>
      </c>
      <c r="B1335" s="26">
        <v>4.8381805399999998</v>
      </c>
      <c r="C1335" s="25">
        <f t="shared" si="65"/>
        <v>0.18044090269999999</v>
      </c>
      <c r="D1335" s="27">
        <f t="shared" si="64"/>
        <v>11.464028499880001</v>
      </c>
      <c r="E1335" s="28">
        <f t="shared" si="66"/>
        <v>4.1901986424994</v>
      </c>
      <c r="F1335" s="28"/>
      <c r="G1335" s="28"/>
    </row>
    <row r="1336" spans="1:7">
      <c r="A1336" s="24">
        <v>6.4420024420023996</v>
      </c>
      <c r="B1336" s="26">
        <v>4.8381805399999998</v>
      </c>
      <c r="C1336" s="25">
        <f t="shared" si="65"/>
        <v>0.18044090269999999</v>
      </c>
      <c r="D1336" s="27">
        <f t="shared" si="64"/>
        <v>11.464028499880001</v>
      </c>
      <c r="E1336" s="28">
        <f t="shared" si="66"/>
        <v>4.1901986424994</v>
      </c>
      <c r="F1336" s="28"/>
      <c r="G1336" s="28"/>
    </row>
    <row r="1337" spans="1:7">
      <c r="A1337" s="24">
        <v>6.4468864468864</v>
      </c>
      <c r="B1337" s="26">
        <v>4.8381805399999998</v>
      </c>
      <c r="C1337" s="25">
        <f t="shared" si="65"/>
        <v>0.18044090269999999</v>
      </c>
      <c r="D1337" s="27">
        <f t="shared" si="64"/>
        <v>11.464028499880001</v>
      </c>
      <c r="E1337" s="28">
        <f t="shared" si="66"/>
        <v>4.1901986424994</v>
      </c>
      <c r="F1337" s="28"/>
      <c r="G1337" s="28"/>
    </row>
    <row r="1338" spans="1:7">
      <c r="A1338" s="24">
        <v>6.4517704517704999</v>
      </c>
      <c r="B1338" s="26">
        <v>4.7600555399999998</v>
      </c>
      <c r="C1338" s="25">
        <f t="shared" si="65"/>
        <v>0.18005027770000001</v>
      </c>
      <c r="D1338" s="27">
        <f t="shared" si="64"/>
        <v>9.6498097498800064</v>
      </c>
      <c r="E1338" s="28">
        <f t="shared" si="66"/>
        <v>4.1811275487494006</v>
      </c>
      <c r="F1338" s="28"/>
      <c r="G1338" s="28"/>
    </row>
    <row r="1339" spans="1:7">
      <c r="A1339" s="24">
        <v>6.4566544566545003</v>
      </c>
      <c r="B1339" s="26">
        <v>4.7600555399999998</v>
      </c>
      <c r="C1339" s="25">
        <f t="shared" si="65"/>
        <v>0.18005027770000001</v>
      </c>
      <c r="D1339" s="27">
        <f t="shared" si="64"/>
        <v>9.6498097498800064</v>
      </c>
      <c r="E1339" s="28">
        <f t="shared" si="66"/>
        <v>4.1811275487494006</v>
      </c>
      <c r="F1339" s="28"/>
      <c r="G1339" s="28"/>
    </row>
    <row r="1340" spans="1:7">
      <c r="A1340" s="24">
        <v>6.4615384615384999</v>
      </c>
      <c r="B1340" s="26">
        <v>4.6819305399999998</v>
      </c>
      <c r="C1340" s="25">
        <f t="shared" si="65"/>
        <v>0.17965965270000001</v>
      </c>
      <c r="D1340" s="27">
        <f t="shared" si="64"/>
        <v>7.8355909998799973</v>
      </c>
      <c r="E1340" s="28">
        <f t="shared" si="66"/>
        <v>4.1720564549994004</v>
      </c>
      <c r="F1340" s="28"/>
      <c r="G1340" s="28"/>
    </row>
    <row r="1341" spans="1:7">
      <c r="A1341" s="24">
        <v>6.4664224664225003</v>
      </c>
      <c r="B1341" s="26">
        <v>4.6819305399999998</v>
      </c>
      <c r="C1341" s="25">
        <f t="shared" si="65"/>
        <v>0.17965965270000001</v>
      </c>
      <c r="D1341" s="27">
        <f t="shared" si="64"/>
        <v>7.8355909998799973</v>
      </c>
      <c r="E1341" s="28">
        <f t="shared" si="66"/>
        <v>4.1720564549994004</v>
      </c>
      <c r="F1341" s="28"/>
      <c r="G1341" s="28"/>
    </row>
    <row r="1342" spans="1:7">
      <c r="A1342" s="24">
        <v>6.4713064713064998</v>
      </c>
      <c r="B1342" s="26">
        <v>4.6038055399999998</v>
      </c>
      <c r="C1342" s="25">
        <f t="shared" si="65"/>
        <v>0.1792690277</v>
      </c>
      <c r="D1342" s="27">
        <f t="shared" si="64"/>
        <v>6.0213722498800024</v>
      </c>
      <c r="E1342" s="28">
        <f t="shared" si="66"/>
        <v>4.1629853612494001</v>
      </c>
      <c r="F1342" s="28"/>
      <c r="G1342" s="28"/>
    </row>
    <row r="1343" spans="1:7">
      <c r="A1343" s="24">
        <v>6.4761904761905003</v>
      </c>
      <c r="B1343" s="26">
        <v>4.6038055399999998</v>
      </c>
      <c r="C1343" s="25">
        <f t="shared" si="65"/>
        <v>0.1792690277</v>
      </c>
      <c r="D1343" s="27">
        <f t="shared" si="64"/>
        <v>6.0213722498800024</v>
      </c>
      <c r="E1343" s="28">
        <f t="shared" si="66"/>
        <v>4.1629853612494001</v>
      </c>
      <c r="F1343" s="28"/>
      <c r="G1343" s="28"/>
    </row>
    <row r="1344" spans="1:7">
      <c r="A1344" s="24">
        <v>6.4810744810744998</v>
      </c>
      <c r="B1344" s="26">
        <v>4.5256805399999998</v>
      </c>
      <c r="C1344" s="25">
        <f t="shared" si="65"/>
        <v>0.17887840269999999</v>
      </c>
      <c r="D1344" s="27">
        <f t="shared" si="64"/>
        <v>4.2071534998800075</v>
      </c>
      <c r="E1344" s="28">
        <f t="shared" si="66"/>
        <v>4.1539142674993998</v>
      </c>
      <c r="F1344" s="28"/>
      <c r="G1344" s="28"/>
    </row>
    <row r="1345" spans="1:7">
      <c r="A1345" s="24">
        <v>6.4859584859585002</v>
      </c>
      <c r="B1345" s="26">
        <v>4.5256805399999998</v>
      </c>
      <c r="C1345" s="25">
        <f t="shared" si="65"/>
        <v>0.17887840269999999</v>
      </c>
      <c r="D1345" s="27">
        <f t="shared" si="64"/>
        <v>4.2071534998800075</v>
      </c>
      <c r="E1345" s="28">
        <f t="shared" si="66"/>
        <v>4.1539142674993998</v>
      </c>
      <c r="F1345" s="28"/>
      <c r="G1345" s="28"/>
    </row>
    <row r="1346" spans="1:7">
      <c r="A1346" s="24">
        <v>6.4908424908424998</v>
      </c>
      <c r="B1346" s="26">
        <v>4.4475555399999998</v>
      </c>
      <c r="C1346" s="25">
        <f t="shared" si="65"/>
        <v>0.17848777769999999</v>
      </c>
      <c r="D1346" s="27">
        <f t="shared" si="64"/>
        <v>2.3929347498799984</v>
      </c>
      <c r="E1346" s="28">
        <f t="shared" si="66"/>
        <v>4.1448431737493996</v>
      </c>
      <c r="F1346" s="28"/>
      <c r="G1346" s="28"/>
    </row>
    <row r="1347" spans="1:7">
      <c r="A1347" s="24">
        <v>6.4957264957265002</v>
      </c>
      <c r="B1347" s="26">
        <v>4.4475555399999998</v>
      </c>
      <c r="C1347" s="25">
        <f t="shared" si="65"/>
        <v>0.17848777769999999</v>
      </c>
      <c r="D1347" s="27">
        <f t="shared" si="64"/>
        <v>2.3929347498799984</v>
      </c>
      <c r="E1347" s="28">
        <f t="shared" si="66"/>
        <v>4.1448431737493996</v>
      </c>
      <c r="F1347" s="28"/>
      <c r="G1347" s="28"/>
    </row>
    <row r="1348" spans="1:7">
      <c r="A1348" s="24">
        <v>6.5006105006104997</v>
      </c>
      <c r="B1348" s="26">
        <v>4.3694305399999998</v>
      </c>
      <c r="C1348" s="25">
        <f t="shared" si="65"/>
        <v>0.17809715270000001</v>
      </c>
      <c r="D1348" s="27">
        <f t="shared" si="64"/>
        <v>0.57871599988000355</v>
      </c>
      <c r="E1348" s="28">
        <f t="shared" si="66"/>
        <v>4.1357720799994002</v>
      </c>
      <c r="F1348" s="28"/>
      <c r="G1348" s="28"/>
    </row>
    <row r="1349" spans="1:7">
      <c r="A1349" s="24">
        <v>6.5054945054945001</v>
      </c>
      <c r="B1349" s="26">
        <v>4.3694305399999998</v>
      </c>
      <c r="C1349" s="25">
        <f t="shared" si="65"/>
        <v>0.17809715270000001</v>
      </c>
      <c r="D1349" s="27">
        <f t="shared" si="64"/>
        <v>0.57871599988000355</v>
      </c>
      <c r="E1349" s="28">
        <f t="shared" si="66"/>
        <v>4.1357720799994002</v>
      </c>
      <c r="F1349" s="28"/>
      <c r="G1349" s="28"/>
    </row>
    <row r="1350" spans="1:7">
      <c r="A1350" s="24">
        <v>6.5103785103784997</v>
      </c>
      <c r="B1350" s="26">
        <v>4.2913055399999998</v>
      </c>
      <c r="C1350" s="25">
        <f t="shared" si="65"/>
        <v>0.17770652770000001</v>
      </c>
      <c r="D1350" s="27">
        <f t="shared" si="64"/>
        <v>-1.2355027501199913</v>
      </c>
      <c r="E1350" s="28">
        <f t="shared" si="66"/>
        <v>4.1267009862494</v>
      </c>
      <c r="F1350" s="28"/>
      <c r="G1350" s="28"/>
    </row>
    <row r="1351" spans="1:7">
      <c r="A1351" s="24">
        <v>6.5152625152625001</v>
      </c>
      <c r="B1351" s="26">
        <v>4.2131805399999998</v>
      </c>
      <c r="C1351" s="25">
        <f t="shared" si="65"/>
        <v>0.1773159027</v>
      </c>
      <c r="D1351" s="27">
        <f t="shared" si="64"/>
        <v>-3.0497215001200004</v>
      </c>
      <c r="E1351" s="28">
        <f t="shared" si="66"/>
        <v>4.1176298924994006</v>
      </c>
      <c r="F1351" s="28"/>
      <c r="G1351" s="28"/>
    </row>
    <row r="1352" spans="1:7">
      <c r="A1352" s="24">
        <v>6.5201465201464996</v>
      </c>
      <c r="B1352" s="26">
        <v>4.2131805399999998</v>
      </c>
      <c r="C1352" s="25">
        <f t="shared" si="65"/>
        <v>0.1773159027</v>
      </c>
      <c r="D1352" s="27">
        <f t="shared" si="64"/>
        <v>-3.0497215001200004</v>
      </c>
      <c r="E1352" s="28">
        <f t="shared" si="66"/>
        <v>4.1176298924994006</v>
      </c>
      <c r="F1352" s="28"/>
      <c r="G1352" s="28"/>
    </row>
    <row r="1353" spans="1:7">
      <c r="A1353" s="24">
        <v>6.5250305250305001</v>
      </c>
      <c r="B1353" s="26">
        <v>4.2131805399999998</v>
      </c>
      <c r="C1353" s="25">
        <f t="shared" si="65"/>
        <v>0.1773159027</v>
      </c>
      <c r="D1353" s="27">
        <f t="shared" si="64"/>
        <v>-3.0497215001200004</v>
      </c>
      <c r="E1353" s="28">
        <f t="shared" si="66"/>
        <v>4.1176298924994006</v>
      </c>
      <c r="F1353" s="28"/>
      <c r="G1353" s="28"/>
    </row>
    <row r="1354" spans="1:7">
      <c r="A1354" s="24">
        <v>6.5299145299144996</v>
      </c>
      <c r="B1354" s="26">
        <v>4.1350555399999998</v>
      </c>
      <c r="C1354" s="25">
        <f t="shared" si="65"/>
        <v>0.17692527769999999</v>
      </c>
      <c r="D1354" s="27">
        <f t="shared" si="64"/>
        <v>-4.8639402501199953</v>
      </c>
      <c r="E1354" s="28">
        <f t="shared" si="66"/>
        <v>4.1085587987494003</v>
      </c>
      <c r="F1354" s="28"/>
      <c r="G1354" s="28"/>
    </row>
    <row r="1355" spans="1:7">
      <c r="A1355" s="24">
        <v>6.5347985347985</v>
      </c>
      <c r="B1355" s="26">
        <v>4.0569305399999998</v>
      </c>
      <c r="C1355" s="25">
        <f t="shared" si="65"/>
        <v>0.17653465269999999</v>
      </c>
      <c r="D1355" s="27">
        <f t="shared" si="64"/>
        <v>-6.6781590001200044</v>
      </c>
      <c r="E1355" s="28">
        <f t="shared" si="66"/>
        <v>4.0994877049994001</v>
      </c>
      <c r="F1355" s="28"/>
      <c r="G1355" s="28"/>
    </row>
    <row r="1356" spans="1:7">
      <c r="A1356" s="24">
        <v>6.5396825396824996</v>
      </c>
      <c r="B1356" s="26">
        <v>4.0569305399999998</v>
      </c>
      <c r="C1356" s="25">
        <f t="shared" si="65"/>
        <v>0.17653465269999999</v>
      </c>
      <c r="D1356" s="27">
        <f t="shared" si="64"/>
        <v>-6.6781590001200044</v>
      </c>
      <c r="E1356" s="28">
        <f t="shared" si="66"/>
        <v>4.0994877049994001</v>
      </c>
      <c r="F1356" s="28"/>
      <c r="G1356" s="28"/>
    </row>
    <row r="1357" spans="1:7">
      <c r="A1357" s="24">
        <v>6.5445665445665</v>
      </c>
      <c r="B1357" s="26">
        <v>4.0569305399999998</v>
      </c>
      <c r="C1357" s="25">
        <f t="shared" si="65"/>
        <v>0.17653465269999999</v>
      </c>
      <c r="D1357" s="27">
        <f t="shared" si="64"/>
        <v>-6.6781590001200044</v>
      </c>
      <c r="E1357" s="28">
        <f t="shared" si="66"/>
        <v>4.0994877049994001</v>
      </c>
      <c r="F1357" s="28"/>
      <c r="G1357" s="28"/>
    </row>
    <row r="1358" spans="1:7">
      <c r="A1358" s="24">
        <v>6.5494505494505004</v>
      </c>
      <c r="B1358" s="26">
        <v>4.0569305399999998</v>
      </c>
      <c r="C1358" s="25">
        <f t="shared" si="65"/>
        <v>0.17653465269999999</v>
      </c>
      <c r="D1358" s="27">
        <f t="shared" si="64"/>
        <v>-6.6781590001200044</v>
      </c>
      <c r="E1358" s="28">
        <f t="shared" si="66"/>
        <v>4.0994877049994001</v>
      </c>
      <c r="F1358" s="28"/>
      <c r="G1358" s="28"/>
    </row>
    <row r="1359" spans="1:7">
      <c r="A1359" s="24">
        <v>6.5543345543346003</v>
      </c>
      <c r="B1359" s="26">
        <v>3.9788055399999998</v>
      </c>
      <c r="C1359" s="25">
        <f t="shared" si="65"/>
        <v>0.17614402770000001</v>
      </c>
      <c r="D1359" s="27">
        <f t="shared" si="64"/>
        <v>-8.4923777501199993</v>
      </c>
      <c r="E1359" s="28">
        <f t="shared" si="66"/>
        <v>4.0904166112494007</v>
      </c>
      <c r="F1359" s="28"/>
      <c r="G1359" s="28"/>
    </row>
    <row r="1360" spans="1:7">
      <c r="A1360" s="24">
        <v>6.5592185592185999</v>
      </c>
      <c r="B1360" s="26">
        <v>3.9006805399999998</v>
      </c>
      <c r="C1360" s="25">
        <f t="shared" si="65"/>
        <v>0.17575340270000001</v>
      </c>
      <c r="D1360" s="27">
        <f t="shared" si="64"/>
        <v>-10.306596500119994</v>
      </c>
      <c r="E1360" s="28">
        <f t="shared" si="66"/>
        <v>4.0813455174994004</v>
      </c>
      <c r="F1360" s="28"/>
      <c r="G1360" s="28"/>
    </row>
    <row r="1361" spans="1:7">
      <c r="A1361" s="24">
        <v>6.5641025641026003</v>
      </c>
      <c r="B1361" s="26">
        <v>3.9006805399999998</v>
      </c>
      <c r="C1361" s="25">
        <f t="shared" si="65"/>
        <v>0.17575340270000001</v>
      </c>
      <c r="D1361" s="27">
        <f t="shared" ref="D1361:D1424" si="67">23.222*B1361+1.3118-$D$6</f>
        <v>-10.306596500119994</v>
      </c>
      <c r="E1361" s="28">
        <f t="shared" si="66"/>
        <v>4.0813455174994004</v>
      </c>
      <c r="F1361" s="28"/>
      <c r="G1361" s="28"/>
    </row>
    <row r="1362" spans="1:7">
      <c r="A1362" s="24">
        <v>6.5689865689865998</v>
      </c>
      <c r="B1362" s="26">
        <v>3.9006805399999998</v>
      </c>
      <c r="C1362" s="25">
        <f t="shared" ref="C1362:C1425" si="68">0.005*B1362+2*0.078125</f>
        <v>0.17575340270000001</v>
      </c>
      <c r="D1362" s="27">
        <f t="shared" si="67"/>
        <v>-10.306596500119994</v>
      </c>
      <c r="E1362" s="28">
        <f t="shared" ref="E1362:E1425" si="69">23.222*C1362</f>
        <v>4.0813455174994004</v>
      </c>
      <c r="F1362" s="28"/>
      <c r="G1362" s="28"/>
    </row>
    <row r="1363" spans="1:7">
      <c r="A1363" s="24">
        <v>6.5738705738706003</v>
      </c>
      <c r="B1363" s="26">
        <v>3.8225555399999998</v>
      </c>
      <c r="C1363" s="25">
        <f t="shared" si="68"/>
        <v>0.1753627777</v>
      </c>
      <c r="D1363" s="27">
        <f t="shared" si="67"/>
        <v>-12.120815250120003</v>
      </c>
      <c r="E1363" s="28">
        <f t="shared" si="69"/>
        <v>4.0722744237494002</v>
      </c>
      <c r="F1363" s="28"/>
      <c r="G1363" s="28"/>
    </row>
    <row r="1364" spans="1:7">
      <c r="A1364" s="24">
        <v>6.5787545787545998</v>
      </c>
      <c r="B1364" s="26">
        <v>3.8225555399999998</v>
      </c>
      <c r="C1364" s="25">
        <f t="shared" si="68"/>
        <v>0.1753627777</v>
      </c>
      <c r="D1364" s="27">
        <f t="shared" si="67"/>
        <v>-12.120815250120003</v>
      </c>
      <c r="E1364" s="28">
        <f t="shared" si="69"/>
        <v>4.0722744237494002</v>
      </c>
      <c r="F1364" s="28"/>
      <c r="G1364" s="28"/>
    </row>
    <row r="1365" spans="1:7">
      <c r="A1365" s="24">
        <v>6.5836385836386002</v>
      </c>
      <c r="B1365" s="26">
        <v>3.8225555399999998</v>
      </c>
      <c r="C1365" s="25">
        <f t="shared" si="68"/>
        <v>0.1753627777</v>
      </c>
      <c r="D1365" s="27">
        <f t="shared" si="67"/>
        <v>-12.120815250120003</v>
      </c>
      <c r="E1365" s="28">
        <f t="shared" si="69"/>
        <v>4.0722744237494002</v>
      </c>
      <c r="F1365" s="28"/>
      <c r="G1365" s="28"/>
    </row>
    <row r="1366" spans="1:7">
      <c r="A1366" s="24">
        <v>6.5885225885225998</v>
      </c>
      <c r="B1366" s="26">
        <v>3.7444305399999998</v>
      </c>
      <c r="C1366" s="25">
        <f t="shared" si="68"/>
        <v>0.17497215269999999</v>
      </c>
      <c r="D1366" s="27">
        <f t="shared" si="67"/>
        <v>-13.935034000119998</v>
      </c>
      <c r="E1366" s="28">
        <f t="shared" si="69"/>
        <v>4.0632033299993999</v>
      </c>
      <c r="F1366" s="28"/>
      <c r="G1366" s="28"/>
    </row>
    <row r="1367" spans="1:7">
      <c r="A1367" s="24">
        <v>6.5934065934066002</v>
      </c>
      <c r="B1367" s="26">
        <v>3.7444305399999998</v>
      </c>
      <c r="C1367" s="25">
        <f t="shared" si="68"/>
        <v>0.17497215269999999</v>
      </c>
      <c r="D1367" s="27">
        <f t="shared" si="67"/>
        <v>-13.935034000119998</v>
      </c>
      <c r="E1367" s="28">
        <f t="shared" si="69"/>
        <v>4.0632033299993999</v>
      </c>
      <c r="F1367" s="28"/>
      <c r="G1367" s="28"/>
    </row>
    <row r="1368" spans="1:7">
      <c r="A1368" s="24">
        <v>6.5982905982905997</v>
      </c>
      <c r="B1368" s="26">
        <v>3.7444305399999998</v>
      </c>
      <c r="C1368" s="25">
        <f t="shared" si="68"/>
        <v>0.17497215269999999</v>
      </c>
      <c r="D1368" s="27">
        <f t="shared" si="67"/>
        <v>-13.935034000119998</v>
      </c>
      <c r="E1368" s="28">
        <f t="shared" si="69"/>
        <v>4.0632033299993999</v>
      </c>
      <c r="F1368" s="28"/>
      <c r="G1368" s="28"/>
    </row>
    <row r="1369" spans="1:7">
      <c r="A1369" s="24">
        <v>6.6031746031746001</v>
      </c>
      <c r="B1369" s="26">
        <v>3.7444305399999998</v>
      </c>
      <c r="C1369" s="25">
        <f t="shared" si="68"/>
        <v>0.17497215269999999</v>
      </c>
      <c r="D1369" s="27">
        <f t="shared" si="67"/>
        <v>-13.935034000119998</v>
      </c>
      <c r="E1369" s="28">
        <f t="shared" si="69"/>
        <v>4.0632033299993999</v>
      </c>
      <c r="F1369" s="28"/>
      <c r="G1369" s="28"/>
    </row>
    <row r="1370" spans="1:7">
      <c r="A1370" s="24">
        <v>6.6080586080585997</v>
      </c>
      <c r="B1370" s="26">
        <v>3.7444305399999998</v>
      </c>
      <c r="C1370" s="25">
        <f t="shared" si="68"/>
        <v>0.17497215269999999</v>
      </c>
      <c r="D1370" s="27">
        <f t="shared" si="67"/>
        <v>-13.935034000119998</v>
      </c>
      <c r="E1370" s="28">
        <f t="shared" si="69"/>
        <v>4.0632033299993999</v>
      </c>
      <c r="F1370" s="28"/>
      <c r="G1370" s="28"/>
    </row>
    <row r="1371" spans="1:7">
      <c r="A1371" s="24">
        <v>6.6129426129426001</v>
      </c>
      <c r="B1371" s="26">
        <v>3.6663055399999998</v>
      </c>
      <c r="C1371" s="25">
        <f t="shared" si="68"/>
        <v>0.17458152769999999</v>
      </c>
      <c r="D1371" s="27">
        <f t="shared" si="67"/>
        <v>-15.749252750119993</v>
      </c>
      <c r="E1371" s="28">
        <f t="shared" si="69"/>
        <v>4.0541322362493997</v>
      </c>
      <c r="F1371" s="28"/>
      <c r="G1371" s="28"/>
    </row>
    <row r="1372" spans="1:7">
      <c r="A1372" s="24">
        <v>6.6178266178265996</v>
      </c>
      <c r="B1372" s="26">
        <v>3.7444305399999998</v>
      </c>
      <c r="C1372" s="25">
        <f t="shared" si="68"/>
        <v>0.17497215269999999</v>
      </c>
      <c r="D1372" s="27">
        <f t="shared" si="67"/>
        <v>-13.935034000119998</v>
      </c>
      <c r="E1372" s="28">
        <f t="shared" si="69"/>
        <v>4.0632033299993999</v>
      </c>
      <c r="F1372" s="28"/>
      <c r="G1372" s="28"/>
    </row>
    <row r="1373" spans="1:7">
      <c r="A1373" s="30">
        <v>6.6227106227106001</v>
      </c>
      <c r="B1373" s="31">
        <v>3.6663055399999998</v>
      </c>
      <c r="C1373" s="32">
        <f t="shared" si="68"/>
        <v>0.17458152769999999</v>
      </c>
      <c r="D1373" s="33">
        <f t="shared" si="67"/>
        <v>-15.749252750119993</v>
      </c>
      <c r="E1373" s="34">
        <f t="shared" si="69"/>
        <v>4.0541322362493997</v>
      </c>
      <c r="F1373" s="40"/>
      <c r="G1373" s="40"/>
    </row>
    <row r="1374" spans="1:7">
      <c r="A1374" s="24">
        <v>6.6275946275945996</v>
      </c>
      <c r="B1374" s="26">
        <v>3.7444305399999998</v>
      </c>
      <c r="C1374" s="25">
        <f t="shared" si="68"/>
        <v>0.17497215269999999</v>
      </c>
      <c r="D1374" s="27">
        <f t="shared" si="67"/>
        <v>-13.935034000119998</v>
      </c>
      <c r="E1374" s="28">
        <f t="shared" si="69"/>
        <v>4.0632033299993999</v>
      </c>
      <c r="F1374" s="28"/>
      <c r="G1374" s="28"/>
    </row>
    <row r="1375" spans="1:7">
      <c r="A1375" s="24">
        <v>6.6324786324786</v>
      </c>
      <c r="B1375" s="26">
        <v>3.7444305399999998</v>
      </c>
      <c r="C1375" s="25">
        <f t="shared" si="68"/>
        <v>0.17497215269999999</v>
      </c>
      <c r="D1375" s="27">
        <f t="shared" si="67"/>
        <v>-13.935034000119998</v>
      </c>
      <c r="E1375" s="28">
        <f t="shared" si="69"/>
        <v>4.0632033299993999</v>
      </c>
      <c r="F1375" s="28"/>
      <c r="G1375" s="28"/>
    </row>
    <row r="1376" spans="1:7">
      <c r="A1376" s="24">
        <v>6.6373626373625996</v>
      </c>
      <c r="B1376" s="26">
        <v>3.7444305399999998</v>
      </c>
      <c r="C1376" s="25">
        <f t="shared" si="68"/>
        <v>0.17497215269999999</v>
      </c>
      <c r="D1376" s="27">
        <f t="shared" si="67"/>
        <v>-13.935034000119998</v>
      </c>
      <c r="E1376" s="28">
        <f t="shared" si="69"/>
        <v>4.0632033299993999</v>
      </c>
      <c r="F1376" s="28"/>
      <c r="G1376" s="28"/>
    </row>
    <row r="1377" spans="1:7">
      <c r="A1377" s="24">
        <v>6.6422466422466</v>
      </c>
      <c r="B1377" s="26">
        <v>3.7444305399999998</v>
      </c>
      <c r="C1377" s="25">
        <f t="shared" si="68"/>
        <v>0.17497215269999999</v>
      </c>
      <c r="D1377" s="27">
        <f t="shared" si="67"/>
        <v>-13.935034000119998</v>
      </c>
      <c r="E1377" s="28">
        <f t="shared" si="69"/>
        <v>4.0632033299993999</v>
      </c>
      <c r="F1377" s="28"/>
      <c r="G1377" s="28"/>
    </row>
    <row r="1378" spans="1:7">
      <c r="A1378" s="24">
        <v>6.6471306471306004</v>
      </c>
      <c r="B1378" s="26">
        <v>3.7444305399999998</v>
      </c>
      <c r="C1378" s="25">
        <f t="shared" si="68"/>
        <v>0.17497215269999999</v>
      </c>
      <c r="D1378" s="27">
        <f t="shared" si="67"/>
        <v>-13.935034000119998</v>
      </c>
      <c r="E1378" s="28">
        <f t="shared" si="69"/>
        <v>4.0632033299993999</v>
      </c>
      <c r="F1378" s="28"/>
      <c r="G1378" s="28"/>
    </row>
    <row r="1379" spans="1:7">
      <c r="A1379" s="24">
        <v>6.6520146520147003</v>
      </c>
      <c r="B1379" s="26">
        <v>3.7444305399999998</v>
      </c>
      <c r="C1379" s="25">
        <f t="shared" si="68"/>
        <v>0.17497215269999999</v>
      </c>
      <c r="D1379" s="27">
        <f t="shared" si="67"/>
        <v>-13.935034000119998</v>
      </c>
      <c r="E1379" s="28">
        <f t="shared" si="69"/>
        <v>4.0632033299993999</v>
      </c>
      <c r="F1379" s="28"/>
      <c r="G1379" s="28"/>
    </row>
    <row r="1380" spans="1:7">
      <c r="A1380" s="24">
        <v>6.6568986568986999</v>
      </c>
      <c r="B1380" s="26">
        <v>3.7444305399999998</v>
      </c>
      <c r="C1380" s="25">
        <f t="shared" si="68"/>
        <v>0.17497215269999999</v>
      </c>
      <c r="D1380" s="27">
        <f t="shared" si="67"/>
        <v>-13.935034000119998</v>
      </c>
      <c r="E1380" s="28">
        <f t="shared" si="69"/>
        <v>4.0632033299993999</v>
      </c>
      <c r="F1380" s="28"/>
      <c r="G1380" s="28"/>
    </row>
    <row r="1381" spans="1:7">
      <c r="A1381" s="24">
        <v>6.6617826617827003</v>
      </c>
      <c r="B1381" s="26">
        <v>3.8225555399999998</v>
      </c>
      <c r="C1381" s="25">
        <f t="shared" si="68"/>
        <v>0.1753627777</v>
      </c>
      <c r="D1381" s="27">
        <f t="shared" si="67"/>
        <v>-12.120815250120003</v>
      </c>
      <c r="E1381" s="28">
        <f t="shared" si="69"/>
        <v>4.0722744237494002</v>
      </c>
      <c r="F1381" s="28"/>
      <c r="G1381" s="28"/>
    </row>
    <row r="1382" spans="1:7">
      <c r="A1382" s="24">
        <v>6.6666666666666998</v>
      </c>
      <c r="B1382" s="26">
        <v>3.8225555399999998</v>
      </c>
      <c r="C1382" s="25">
        <f t="shared" si="68"/>
        <v>0.1753627777</v>
      </c>
      <c r="D1382" s="27">
        <f t="shared" si="67"/>
        <v>-12.120815250120003</v>
      </c>
      <c r="E1382" s="28">
        <f t="shared" si="69"/>
        <v>4.0722744237494002</v>
      </c>
      <c r="F1382" s="28"/>
      <c r="G1382" s="28"/>
    </row>
    <row r="1383" spans="1:7">
      <c r="A1383" s="24">
        <v>6.6715506715507003</v>
      </c>
      <c r="B1383" s="26">
        <v>3.9006805399999998</v>
      </c>
      <c r="C1383" s="25">
        <f t="shared" si="68"/>
        <v>0.17575340270000001</v>
      </c>
      <c r="D1383" s="27">
        <f t="shared" si="67"/>
        <v>-10.306596500119994</v>
      </c>
      <c r="E1383" s="28">
        <f t="shared" si="69"/>
        <v>4.0813455174994004</v>
      </c>
      <c r="F1383" s="28"/>
      <c r="G1383" s="28"/>
    </row>
    <row r="1384" spans="1:7">
      <c r="A1384" s="24">
        <v>6.6764346764346998</v>
      </c>
      <c r="B1384" s="26">
        <v>3.8225555399999998</v>
      </c>
      <c r="C1384" s="25">
        <f t="shared" si="68"/>
        <v>0.1753627777</v>
      </c>
      <c r="D1384" s="27">
        <f t="shared" si="67"/>
        <v>-12.120815250120003</v>
      </c>
      <c r="E1384" s="28">
        <f t="shared" si="69"/>
        <v>4.0722744237494002</v>
      </c>
      <c r="F1384" s="28"/>
      <c r="G1384" s="28"/>
    </row>
    <row r="1385" spans="1:7">
      <c r="A1385" s="24">
        <v>6.6813186813187002</v>
      </c>
      <c r="B1385" s="26">
        <v>3.9006805399999998</v>
      </c>
      <c r="C1385" s="25">
        <f t="shared" si="68"/>
        <v>0.17575340270000001</v>
      </c>
      <c r="D1385" s="27">
        <f t="shared" si="67"/>
        <v>-10.306596500119994</v>
      </c>
      <c r="E1385" s="28">
        <f t="shared" si="69"/>
        <v>4.0813455174994004</v>
      </c>
      <c r="F1385" s="28"/>
      <c r="G1385" s="28"/>
    </row>
    <row r="1386" spans="1:7">
      <c r="A1386" s="24">
        <v>6.6862026862026998</v>
      </c>
      <c r="B1386" s="26">
        <v>3.9788055399999998</v>
      </c>
      <c r="C1386" s="25">
        <f t="shared" si="68"/>
        <v>0.17614402770000001</v>
      </c>
      <c r="D1386" s="27">
        <f t="shared" si="67"/>
        <v>-8.4923777501199993</v>
      </c>
      <c r="E1386" s="28">
        <f t="shared" si="69"/>
        <v>4.0904166112494007</v>
      </c>
      <c r="F1386" s="28"/>
      <c r="G1386" s="28"/>
    </row>
    <row r="1387" spans="1:7">
      <c r="A1387" s="24">
        <v>6.6910866910867002</v>
      </c>
      <c r="B1387" s="26">
        <v>3.9788055399999998</v>
      </c>
      <c r="C1387" s="25">
        <f t="shared" si="68"/>
        <v>0.17614402770000001</v>
      </c>
      <c r="D1387" s="27">
        <f t="shared" si="67"/>
        <v>-8.4923777501199993</v>
      </c>
      <c r="E1387" s="28">
        <f t="shared" si="69"/>
        <v>4.0904166112494007</v>
      </c>
      <c r="F1387" s="28"/>
      <c r="G1387" s="28"/>
    </row>
    <row r="1388" spans="1:7">
      <c r="A1388" s="24">
        <v>6.6959706959706997</v>
      </c>
      <c r="B1388" s="26">
        <v>3.9788055399999998</v>
      </c>
      <c r="C1388" s="25">
        <f t="shared" si="68"/>
        <v>0.17614402770000001</v>
      </c>
      <c r="D1388" s="27">
        <f t="shared" si="67"/>
        <v>-8.4923777501199993</v>
      </c>
      <c r="E1388" s="28">
        <f t="shared" si="69"/>
        <v>4.0904166112494007</v>
      </c>
      <c r="F1388" s="28"/>
      <c r="G1388" s="28"/>
    </row>
    <row r="1389" spans="1:7">
      <c r="A1389" s="24">
        <v>6.7008547008547001</v>
      </c>
      <c r="B1389" s="26">
        <v>4.0569305399999998</v>
      </c>
      <c r="C1389" s="25">
        <f t="shared" si="68"/>
        <v>0.17653465269999999</v>
      </c>
      <c r="D1389" s="27">
        <f t="shared" si="67"/>
        <v>-6.6781590001200044</v>
      </c>
      <c r="E1389" s="28">
        <f t="shared" si="69"/>
        <v>4.0994877049994001</v>
      </c>
      <c r="F1389" s="28"/>
      <c r="G1389" s="28"/>
    </row>
    <row r="1390" spans="1:7">
      <c r="A1390" s="24">
        <v>6.7057387057386997</v>
      </c>
      <c r="B1390" s="26">
        <v>4.0569305399999998</v>
      </c>
      <c r="C1390" s="25">
        <f t="shared" si="68"/>
        <v>0.17653465269999999</v>
      </c>
      <c r="D1390" s="27">
        <f t="shared" si="67"/>
        <v>-6.6781590001200044</v>
      </c>
      <c r="E1390" s="28">
        <f t="shared" si="69"/>
        <v>4.0994877049994001</v>
      </c>
      <c r="F1390" s="28"/>
      <c r="G1390" s="28"/>
    </row>
    <row r="1391" spans="1:7">
      <c r="A1391" s="24">
        <v>6.7106227106227001</v>
      </c>
      <c r="B1391" s="26">
        <v>4.1350555399999998</v>
      </c>
      <c r="C1391" s="25">
        <f t="shared" si="68"/>
        <v>0.17692527769999999</v>
      </c>
      <c r="D1391" s="27">
        <f t="shared" si="67"/>
        <v>-4.8639402501199953</v>
      </c>
      <c r="E1391" s="28">
        <f t="shared" si="69"/>
        <v>4.1085587987494003</v>
      </c>
      <c r="F1391" s="28"/>
      <c r="G1391" s="28"/>
    </row>
    <row r="1392" spans="1:7">
      <c r="A1392" s="24">
        <v>6.7155067155066996</v>
      </c>
      <c r="B1392" s="26">
        <v>4.1350555399999998</v>
      </c>
      <c r="C1392" s="25">
        <f t="shared" si="68"/>
        <v>0.17692527769999999</v>
      </c>
      <c r="D1392" s="27">
        <f t="shared" si="67"/>
        <v>-4.8639402501199953</v>
      </c>
      <c r="E1392" s="28">
        <f t="shared" si="69"/>
        <v>4.1085587987494003</v>
      </c>
      <c r="F1392" s="28"/>
      <c r="G1392" s="28"/>
    </row>
    <row r="1393" spans="1:7">
      <c r="A1393" s="24">
        <v>6.7203907203907001</v>
      </c>
      <c r="B1393" s="26">
        <v>4.1350555399999998</v>
      </c>
      <c r="C1393" s="25">
        <f t="shared" si="68"/>
        <v>0.17692527769999999</v>
      </c>
      <c r="D1393" s="27">
        <f t="shared" si="67"/>
        <v>-4.8639402501199953</v>
      </c>
      <c r="E1393" s="28">
        <f t="shared" si="69"/>
        <v>4.1085587987494003</v>
      </c>
      <c r="F1393" s="28"/>
      <c r="G1393" s="28"/>
    </row>
    <row r="1394" spans="1:7">
      <c r="A1394" s="24">
        <v>6.7252747252746996</v>
      </c>
      <c r="B1394" s="26">
        <v>4.2131805399999998</v>
      </c>
      <c r="C1394" s="25">
        <f t="shared" si="68"/>
        <v>0.1773159027</v>
      </c>
      <c r="D1394" s="27">
        <f t="shared" si="67"/>
        <v>-3.0497215001200004</v>
      </c>
      <c r="E1394" s="28">
        <f t="shared" si="69"/>
        <v>4.1176298924994006</v>
      </c>
      <c r="F1394" s="28"/>
      <c r="G1394" s="28"/>
    </row>
    <row r="1395" spans="1:7">
      <c r="A1395" s="24">
        <v>6.7301587301587</v>
      </c>
      <c r="B1395" s="26">
        <v>4.2913055399999998</v>
      </c>
      <c r="C1395" s="25">
        <f t="shared" si="68"/>
        <v>0.17770652770000001</v>
      </c>
      <c r="D1395" s="27">
        <f t="shared" si="67"/>
        <v>-1.2355027501199913</v>
      </c>
      <c r="E1395" s="28">
        <f t="shared" si="69"/>
        <v>4.1267009862494</v>
      </c>
      <c r="F1395" s="28"/>
      <c r="G1395" s="28"/>
    </row>
    <row r="1396" spans="1:7">
      <c r="A1396" s="24">
        <v>6.7350427350426996</v>
      </c>
      <c r="B1396" s="26">
        <v>4.3694305399999998</v>
      </c>
      <c r="C1396" s="25">
        <f t="shared" si="68"/>
        <v>0.17809715270000001</v>
      </c>
      <c r="D1396" s="27">
        <f t="shared" si="67"/>
        <v>0.57871599988000355</v>
      </c>
      <c r="E1396" s="28">
        <f t="shared" si="69"/>
        <v>4.1357720799994002</v>
      </c>
      <c r="F1396" s="28"/>
      <c r="G1396" s="28"/>
    </row>
    <row r="1397" spans="1:7">
      <c r="A1397" s="24">
        <v>6.7399267399267</v>
      </c>
      <c r="B1397" s="26">
        <v>4.2913055399999998</v>
      </c>
      <c r="C1397" s="25">
        <f t="shared" si="68"/>
        <v>0.17770652770000001</v>
      </c>
      <c r="D1397" s="27">
        <f t="shared" si="67"/>
        <v>-1.2355027501199913</v>
      </c>
      <c r="E1397" s="28">
        <f t="shared" si="69"/>
        <v>4.1267009862494</v>
      </c>
      <c r="F1397" s="28"/>
      <c r="G1397" s="28"/>
    </row>
    <row r="1398" spans="1:7">
      <c r="A1398" s="24">
        <v>6.7448107448107004</v>
      </c>
      <c r="B1398" s="26">
        <v>4.3694305399999998</v>
      </c>
      <c r="C1398" s="25">
        <f t="shared" si="68"/>
        <v>0.17809715270000001</v>
      </c>
      <c r="D1398" s="27">
        <f t="shared" si="67"/>
        <v>0.57871599988000355</v>
      </c>
      <c r="E1398" s="28">
        <f t="shared" si="69"/>
        <v>4.1357720799994002</v>
      </c>
      <c r="F1398" s="28"/>
      <c r="G1398" s="28"/>
    </row>
    <row r="1399" spans="1:7">
      <c r="A1399" s="24">
        <v>6.7496947496947</v>
      </c>
      <c r="B1399" s="26">
        <v>4.4475555399999998</v>
      </c>
      <c r="C1399" s="25">
        <f t="shared" si="68"/>
        <v>0.17848777769999999</v>
      </c>
      <c r="D1399" s="27">
        <f t="shared" si="67"/>
        <v>2.3929347498799984</v>
      </c>
      <c r="E1399" s="28">
        <f t="shared" si="69"/>
        <v>4.1448431737493996</v>
      </c>
      <c r="F1399" s="28"/>
      <c r="G1399" s="28"/>
    </row>
    <row r="1400" spans="1:7">
      <c r="A1400" s="24">
        <v>6.7545787545787999</v>
      </c>
      <c r="B1400" s="26">
        <v>4.4475555399999998</v>
      </c>
      <c r="C1400" s="25">
        <f t="shared" si="68"/>
        <v>0.17848777769999999</v>
      </c>
      <c r="D1400" s="27">
        <f t="shared" si="67"/>
        <v>2.3929347498799984</v>
      </c>
      <c r="E1400" s="28">
        <f t="shared" si="69"/>
        <v>4.1448431737493996</v>
      </c>
      <c r="F1400" s="28"/>
      <c r="G1400" s="28"/>
    </row>
    <row r="1401" spans="1:7">
      <c r="A1401" s="24">
        <v>6.7594627594628003</v>
      </c>
      <c r="B1401" s="26">
        <v>4.5256805399999998</v>
      </c>
      <c r="C1401" s="25">
        <f t="shared" si="68"/>
        <v>0.17887840269999999</v>
      </c>
      <c r="D1401" s="27">
        <f t="shared" si="67"/>
        <v>4.2071534998800075</v>
      </c>
      <c r="E1401" s="28">
        <f t="shared" si="69"/>
        <v>4.1539142674993998</v>
      </c>
      <c r="F1401" s="28"/>
      <c r="G1401" s="28"/>
    </row>
    <row r="1402" spans="1:7">
      <c r="A1402" s="24">
        <v>6.7643467643467998</v>
      </c>
      <c r="B1402" s="26">
        <v>4.5256805399999998</v>
      </c>
      <c r="C1402" s="25">
        <f t="shared" si="68"/>
        <v>0.17887840269999999</v>
      </c>
      <c r="D1402" s="27">
        <f t="shared" si="67"/>
        <v>4.2071534998800075</v>
      </c>
      <c r="E1402" s="28">
        <f t="shared" si="69"/>
        <v>4.1539142674993998</v>
      </c>
      <c r="F1402" s="28"/>
      <c r="G1402" s="28"/>
    </row>
    <row r="1403" spans="1:7">
      <c r="A1403" s="24">
        <v>6.7692307692308002</v>
      </c>
      <c r="B1403" s="26">
        <v>4.6038055399999998</v>
      </c>
      <c r="C1403" s="25">
        <f t="shared" si="68"/>
        <v>0.1792690277</v>
      </c>
      <c r="D1403" s="27">
        <f t="shared" si="67"/>
        <v>6.0213722498800024</v>
      </c>
      <c r="E1403" s="28">
        <f t="shared" si="69"/>
        <v>4.1629853612494001</v>
      </c>
      <c r="F1403" s="28"/>
      <c r="G1403" s="28"/>
    </row>
    <row r="1404" spans="1:7">
      <c r="A1404" s="24">
        <v>6.7741147741147998</v>
      </c>
      <c r="B1404" s="26">
        <v>4.6819305399999998</v>
      </c>
      <c r="C1404" s="25">
        <f t="shared" si="68"/>
        <v>0.17965965270000001</v>
      </c>
      <c r="D1404" s="27">
        <f t="shared" si="67"/>
        <v>7.8355909998799973</v>
      </c>
      <c r="E1404" s="28">
        <f t="shared" si="69"/>
        <v>4.1720564549994004</v>
      </c>
      <c r="F1404" s="28"/>
      <c r="G1404" s="28"/>
    </row>
    <row r="1405" spans="1:7">
      <c r="A1405" s="24">
        <v>6.7789987789988002</v>
      </c>
      <c r="B1405" s="26">
        <v>4.6819305399999998</v>
      </c>
      <c r="C1405" s="25">
        <f t="shared" si="68"/>
        <v>0.17965965270000001</v>
      </c>
      <c r="D1405" s="27">
        <f t="shared" si="67"/>
        <v>7.8355909998799973</v>
      </c>
      <c r="E1405" s="28">
        <f t="shared" si="69"/>
        <v>4.1720564549994004</v>
      </c>
      <c r="F1405" s="28"/>
      <c r="G1405" s="28"/>
    </row>
    <row r="1406" spans="1:7">
      <c r="A1406" s="24">
        <v>6.7838827838827997</v>
      </c>
      <c r="B1406" s="26">
        <v>4.6819305399999998</v>
      </c>
      <c r="C1406" s="25">
        <f t="shared" si="68"/>
        <v>0.17965965270000001</v>
      </c>
      <c r="D1406" s="27">
        <f t="shared" si="67"/>
        <v>7.8355909998799973</v>
      </c>
      <c r="E1406" s="28">
        <f t="shared" si="69"/>
        <v>4.1720564549994004</v>
      </c>
      <c r="F1406" s="28"/>
      <c r="G1406" s="28"/>
    </row>
    <row r="1407" spans="1:7">
      <c r="A1407" s="24">
        <v>6.7887667887668002</v>
      </c>
      <c r="B1407" s="26">
        <v>4.6819305399999998</v>
      </c>
      <c r="C1407" s="25">
        <f t="shared" si="68"/>
        <v>0.17965965270000001</v>
      </c>
      <c r="D1407" s="27">
        <f t="shared" si="67"/>
        <v>7.8355909998799973</v>
      </c>
      <c r="E1407" s="28">
        <f t="shared" si="69"/>
        <v>4.1720564549994004</v>
      </c>
      <c r="F1407" s="28"/>
      <c r="G1407" s="28"/>
    </row>
    <row r="1408" spans="1:7">
      <c r="A1408" s="24">
        <v>6.7936507936507997</v>
      </c>
      <c r="B1408" s="26">
        <v>4.7600555399999998</v>
      </c>
      <c r="C1408" s="25">
        <f t="shared" si="68"/>
        <v>0.18005027770000001</v>
      </c>
      <c r="D1408" s="27">
        <f t="shared" si="67"/>
        <v>9.6498097498800064</v>
      </c>
      <c r="E1408" s="28">
        <f t="shared" si="69"/>
        <v>4.1811275487494006</v>
      </c>
      <c r="F1408" s="28"/>
      <c r="G1408" s="28"/>
    </row>
    <row r="1409" spans="1:7">
      <c r="A1409" s="24">
        <v>6.7985347985348001</v>
      </c>
      <c r="B1409" s="26">
        <v>4.7600555399999998</v>
      </c>
      <c r="C1409" s="25">
        <f t="shared" si="68"/>
        <v>0.18005027770000001</v>
      </c>
      <c r="D1409" s="27">
        <f t="shared" si="67"/>
        <v>9.6498097498800064</v>
      </c>
      <c r="E1409" s="28">
        <f t="shared" si="69"/>
        <v>4.1811275487494006</v>
      </c>
      <c r="F1409" s="28"/>
      <c r="G1409" s="28"/>
    </row>
    <row r="1410" spans="1:7">
      <c r="A1410" s="24">
        <v>6.8034188034187997</v>
      </c>
      <c r="B1410" s="26">
        <v>4.8381805399999998</v>
      </c>
      <c r="C1410" s="25">
        <f t="shared" si="68"/>
        <v>0.18044090269999999</v>
      </c>
      <c r="D1410" s="27">
        <f t="shared" si="67"/>
        <v>11.464028499880001</v>
      </c>
      <c r="E1410" s="28">
        <f t="shared" si="69"/>
        <v>4.1901986424994</v>
      </c>
      <c r="F1410" s="28"/>
      <c r="G1410" s="28"/>
    </row>
    <row r="1411" spans="1:7">
      <c r="A1411" s="24">
        <v>6.8083028083028001</v>
      </c>
      <c r="B1411" s="26">
        <v>4.8381805399999998</v>
      </c>
      <c r="C1411" s="25">
        <f t="shared" si="68"/>
        <v>0.18044090269999999</v>
      </c>
      <c r="D1411" s="27">
        <f t="shared" si="67"/>
        <v>11.464028499880001</v>
      </c>
      <c r="E1411" s="28">
        <f t="shared" si="69"/>
        <v>4.1901986424994</v>
      </c>
      <c r="F1411" s="28"/>
      <c r="G1411" s="28"/>
    </row>
    <row r="1412" spans="1:7">
      <c r="A1412" s="24">
        <v>6.8131868131867996</v>
      </c>
      <c r="B1412" s="26">
        <v>4.8381805399999998</v>
      </c>
      <c r="C1412" s="25">
        <f t="shared" si="68"/>
        <v>0.18044090269999999</v>
      </c>
      <c r="D1412" s="27">
        <f t="shared" si="67"/>
        <v>11.464028499880001</v>
      </c>
      <c r="E1412" s="28">
        <f t="shared" si="69"/>
        <v>4.1901986424994</v>
      </c>
      <c r="F1412" s="28"/>
      <c r="G1412" s="28"/>
    </row>
    <row r="1413" spans="1:7">
      <c r="A1413" s="24">
        <v>6.8180708180708001</v>
      </c>
      <c r="B1413" s="26">
        <v>4.8381805399999998</v>
      </c>
      <c r="C1413" s="25">
        <f t="shared" si="68"/>
        <v>0.18044090269999999</v>
      </c>
      <c r="D1413" s="27">
        <f t="shared" si="67"/>
        <v>11.464028499880001</v>
      </c>
      <c r="E1413" s="28">
        <f t="shared" si="69"/>
        <v>4.1901986424994</v>
      </c>
      <c r="F1413" s="28"/>
      <c r="G1413" s="28"/>
    </row>
    <row r="1414" spans="1:7">
      <c r="A1414" s="24">
        <v>6.8229548229547996</v>
      </c>
      <c r="B1414" s="26">
        <v>4.8381805399999998</v>
      </c>
      <c r="C1414" s="25">
        <f t="shared" si="68"/>
        <v>0.18044090269999999</v>
      </c>
      <c r="D1414" s="27">
        <f t="shared" si="67"/>
        <v>11.464028499880001</v>
      </c>
      <c r="E1414" s="28">
        <f t="shared" si="69"/>
        <v>4.1901986424994</v>
      </c>
      <c r="F1414" s="28"/>
      <c r="G1414" s="28"/>
    </row>
    <row r="1415" spans="1:7">
      <c r="A1415" s="24">
        <v>6.8278388278388</v>
      </c>
      <c r="B1415" s="26">
        <v>4.9163055399999998</v>
      </c>
      <c r="C1415" s="25">
        <f t="shared" si="68"/>
        <v>0.18083152769999999</v>
      </c>
      <c r="D1415" s="27">
        <f t="shared" si="67"/>
        <v>13.278247249879996</v>
      </c>
      <c r="E1415" s="28">
        <f t="shared" si="69"/>
        <v>4.1992697362494003</v>
      </c>
      <c r="F1415" s="28"/>
      <c r="G1415" s="28"/>
    </row>
    <row r="1416" spans="1:7">
      <c r="A1416" s="24">
        <v>6.8327228327227996</v>
      </c>
      <c r="B1416" s="26">
        <v>4.9944305399999998</v>
      </c>
      <c r="C1416" s="25">
        <f t="shared" si="68"/>
        <v>0.1812221527</v>
      </c>
      <c r="D1416" s="27">
        <f t="shared" si="67"/>
        <v>15.092465999880005</v>
      </c>
      <c r="E1416" s="28">
        <f t="shared" si="69"/>
        <v>4.2083408299994005</v>
      </c>
      <c r="F1416" s="28"/>
      <c r="G1416" s="28"/>
    </row>
    <row r="1417" spans="1:7">
      <c r="A1417" s="24">
        <v>6.8376068376068</v>
      </c>
      <c r="B1417" s="26">
        <v>4.9163055399999998</v>
      </c>
      <c r="C1417" s="25">
        <f t="shared" si="68"/>
        <v>0.18083152769999999</v>
      </c>
      <c r="D1417" s="27">
        <f t="shared" si="67"/>
        <v>13.278247249879996</v>
      </c>
      <c r="E1417" s="28">
        <f t="shared" si="69"/>
        <v>4.1992697362494003</v>
      </c>
      <c r="F1417" s="28"/>
      <c r="G1417" s="28"/>
    </row>
    <row r="1418" spans="1:7">
      <c r="A1418" s="24">
        <v>6.8424908424908004</v>
      </c>
      <c r="B1418" s="26">
        <v>4.9163055399999998</v>
      </c>
      <c r="C1418" s="25">
        <f t="shared" si="68"/>
        <v>0.18083152769999999</v>
      </c>
      <c r="D1418" s="27">
        <f t="shared" si="67"/>
        <v>13.278247249879996</v>
      </c>
      <c r="E1418" s="28">
        <f t="shared" si="69"/>
        <v>4.1992697362494003</v>
      </c>
      <c r="F1418" s="28"/>
      <c r="G1418" s="28"/>
    </row>
    <row r="1419" spans="1:7">
      <c r="A1419" s="30">
        <v>6.8473748473748</v>
      </c>
      <c r="B1419" s="31">
        <v>4.9944305399999998</v>
      </c>
      <c r="C1419" s="32">
        <f t="shared" si="68"/>
        <v>0.1812221527</v>
      </c>
      <c r="D1419" s="33">
        <f t="shared" si="67"/>
        <v>15.092465999880005</v>
      </c>
      <c r="E1419" s="34">
        <f t="shared" si="69"/>
        <v>4.2083408299994005</v>
      </c>
      <c r="F1419" s="40"/>
      <c r="G1419" s="40"/>
    </row>
    <row r="1420" spans="1:7">
      <c r="A1420" s="24">
        <v>6.8522588522588999</v>
      </c>
      <c r="B1420" s="26">
        <v>4.9163055399999998</v>
      </c>
      <c r="C1420" s="25">
        <f t="shared" si="68"/>
        <v>0.18083152769999999</v>
      </c>
      <c r="D1420" s="27">
        <f t="shared" si="67"/>
        <v>13.278247249879996</v>
      </c>
      <c r="E1420" s="28">
        <f t="shared" si="69"/>
        <v>4.1992697362494003</v>
      </c>
      <c r="F1420" s="28"/>
      <c r="G1420" s="28"/>
    </row>
    <row r="1421" spans="1:7">
      <c r="A1421" s="24">
        <v>6.8571428571429003</v>
      </c>
      <c r="B1421" s="26">
        <v>4.9163055399999998</v>
      </c>
      <c r="C1421" s="25">
        <f t="shared" si="68"/>
        <v>0.18083152769999999</v>
      </c>
      <c r="D1421" s="27">
        <f t="shared" si="67"/>
        <v>13.278247249879996</v>
      </c>
      <c r="E1421" s="28">
        <f t="shared" si="69"/>
        <v>4.1992697362494003</v>
      </c>
      <c r="F1421" s="28"/>
      <c r="G1421" s="28"/>
    </row>
    <row r="1422" spans="1:7">
      <c r="A1422" s="24">
        <v>6.8620268620268998</v>
      </c>
      <c r="B1422" s="26">
        <v>4.9944305399999998</v>
      </c>
      <c r="C1422" s="25">
        <f t="shared" si="68"/>
        <v>0.1812221527</v>
      </c>
      <c r="D1422" s="27">
        <f t="shared" si="67"/>
        <v>15.092465999880005</v>
      </c>
      <c r="E1422" s="28">
        <f t="shared" si="69"/>
        <v>4.2083408299994005</v>
      </c>
      <c r="F1422" s="28"/>
      <c r="G1422" s="28"/>
    </row>
    <row r="1423" spans="1:7">
      <c r="A1423" s="24">
        <v>6.8669108669109002</v>
      </c>
      <c r="B1423" s="26">
        <v>4.9163055399999998</v>
      </c>
      <c r="C1423" s="25">
        <f t="shared" si="68"/>
        <v>0.18083152769999999</v>
      </c>
      <c r="D1423" s="27">
        <f t="shared" si="67"/>
        <v>13.278247249879996</v>
      </c>
      <c r="E1423" s="28">
        <f t="shared" si="69"/>
        <v>4.1992697362494003</v>
      </c>
      <c r="F1423" s="28"/>
      <c r="G1423" s="28"/>
    </row>
    <row r="1424" spans="1:7">
      <c r="A1424" s="24">
        <v>6.8717948717948998</v>
      </c>
      <c r="B1424" s="26">
        <v>4.9163055399999998</v>
      </c>
      <c r="C1424" s="25">
        <f t="shared" si="68"/>
        <v>0.18083152769999999</v>
      </c>
      <c r="D1424" s="27">
        <f t="shared" si="67"/>
        <v>13.278247249879996</v>
      </c>
      <c r="E1424" s="28">
        <f t="shared" si="69"/>
        <v>4.1992697362494003</v>
      </c>
      <c r="F1424" s="28"/>
      <c r="G1424" s="28"/>
    </row>
    <row r="1425" spans="1:7">
      <c r="A1425" s="24">
        <v>6.8766788766789002</v>
      </c>
      <c r="B1425" s="26">
        <v>4.9163055399999998</v>
      </c>
      <c r="C1425" s="25">
        <f t="shared" si="68"/>
        <v>0.18083152769999999</v>
      </c>
      <c r="D1425" s="27">
        <f t="shared" ref="D1425:D1488" si="70">23.222*B1425+1.3118-$D$6</f>
        <v>13.278247249879996</v>
      </c>
      <c r="E1425" s="28">
        <f t="shared" si="69"/>
        <v>4.1992697362494003</v>
      </c>
      <c r="F1425" s="28"/>
      <c r="G1425" s="28"/>
    </row>
    <row r="1426" spans="1:7">
      <c r="A1426" s="24">
        <v>6.8815628815628997</v>
      </c>
      <c r="B1426" s="26">
        <v>4.9163055399999998</v>
      </c>
      <c r="C1426" s="25">
        <f t="shared" ref="C1426:C1489" si="71">0.005*B1426+2*0.078125</f>
        <v>0.18083152769999999</v>
      </c>
      <c r="D1426" s="27">
        <f t="shared" si="70"/>
        <v>13.278247249879996</v>
      </c>
      <c r="E1426" s="28">
        <f t="shared" ref="E1426:E1489" si="72">23.222*C1426</f>
        <v>4.1992697362494003</v>
      </c>
      <c r="F1426" s="28"/>
      <c r="G1426" s="28"/>
    </row>
    <row r="1427" spans="1:7">
      <c r="A1427" s="24">
        <v>6.8864468864469002</v>
      </c>
      <c r="B1427" s="26">
        <v>4.9163055399999998</v>
      </c>
      <c r="C1427" s="25">
        <f t="shared" si="71"/>
        <v>0.18083152769999999</v>
      </c>
      <c r="D1427" s="27">
        <f t="shared" si="70"/>
        <v>13.278247249879996</v>
      </c>
      <c r="E1427" s="28">
        <f t="shared" si="72"/>
        <v>4.1992697362494003</v>
      </c>
      <c r="F1427" s="28"/>
      <c r="G1427" s="28"/>
    </row>
    <row r="1428" spans="1:7">
      <c r="A1428" s="24">
        <v>6.8913308913308997</v>
      </c>
      <c r="B1428" s="26">
        <v>4.8381805399999998</v>
      </c>
      <c r="C1428" s="25">
        <f t="shared" si="71"/>
        <v>0.18044090269999999</v>
      </c>
      <c r="D1428" s="27">
        <f t="shared" si="70"/>
        <v>11.464028499880001</v>
      </c>
      <c r="E1428" s="28">
        <f t="shared" si="72"/>
        <v>4.1901986424994</v>
      </c>
      <c r="F1428" s="28"/>
      <c r="G1428" s="28"/>
    </row>
    <row r="1429" spans="1:7">
      <c r="A1429" s="24">
        <v>6.8962148962149001</v>
      </c>
      <c r="B1429" s="26">
        <v>4.8381805399999998</v>
      </c>
      <c r="C1429" s="25">
        <f t="shared" si="71"/>
        <v>0.18044090269999999</v>
      </c>
      <c r="D1429" s="27">
        <f t="shared" si="70"/>
        <v>11.464028499880001</v>
      </c>
      <c r="E1429" s="28">
        <f t="shared" si="72"/>
        <v>4.1901986424994</v>
      </c>
      <c r="F1429" s="28"/>
      <c r="G1429" s="28"/>
    </row>
    <row r="1430" spans="1:7">
      <c r="A1430" s="24">
        <v>6.9010989010988997</v>
      </c>
      <c r="B1430" s="26">
        <v>4.8381805399999998</v>
      </c>
      <c r="C1430" s="25">
        <f t="shared" si="71"/>
        <v>0.18044090269999999</v>
      </c>
      <c r="D1430" s="27">
        <f t="shared" si="70"/>
        <v>11.464028499880001</v>
      </c>
      <c r="E1430" s="28">
        <f t="shared" si="72"/>
        <v>4.1901986424994</v>
      </c>
      <c r="F1430" s="28"/>
      <c r="G1430" s="28"/>
    </row>
    <row r="1431" spans="1:7">
      <c r="A1431" s="24">
        <v>6.9059829059829001</v>
      </c>
      <c r="B1431" s="26">
        <v>4.8381805399999998</v>
      </c>
      <c r="C1431" s="25">
        <f t="shared" si="71"/>
        <v>0.18044090269999999</v>
      </c>
      <c r="D1431" s="27">
        <f t="shared" si="70"/>
        <v>11.464028499880001</v>
      </c>
      <c r="E1431" s="28">
        <f t="shared" si="72"/>
        <v>4.1901986424994</v>
      </c>
      <c r="F1431" s="28"/>
      <c r="G1431" s="28"/>
    </row>
    <row r="1432" spans="1:7">
      <c r="A1432" s="24">
        <v>6.9108669108668996</v>
      </c>
      <c r="B1432" s="26">
        <v>4.7600555399999998</v>
      </c>
      <c r="C1432" s="25">
        <f t="shared" si="71"/>
        <v>0.18005027770000001</v>
      </c>
      <c r="D1432" s="27">
        <f t="shared" si="70"/>
        <v>9.6498097498800064</v>
      </c>
      <c r="E1432" s="28">
        <f t="shared" si="72"/>
        <v>4.1811275487494006</v>
      </c>
      <c r="F1432" s="28"/>
      <c r="G1432" s="28"/>
    </row>
    <row r="1433" spans="1:7">
      <c r="A1433" s="24">
        <v>6.9157509157509001</v>
      </c>
      <c r="B1433" s="26">
        <v>4.7600555399999998</v>
      </c>
      <c r="C1433" s="25">
        <f t="shared" si="71"/>
        <v>0.18005027770000001</v>
      </c>
      <c r="D1433" s="27">
        <f t="shared" si="70"/>
        <v>9.6498097498800064</v>
      </c>
      <c r="E1433" s="28">
        <f t="shared" si="72"/>
        <v>4.1811275487494006</v>
      </c>
      <c r="F1433" s="28"/>
      <c r="G1433" s="28"/>
    </row>
    <row r="1434" spans="1:7">
      <c r="A1434" s="24">
        <v>6.9206349206348996</v>
      </c>
      <c r="B1434" s="26">
        <v>4.7600555399999998</v>
      </c>
      <c r="C1434" s="25">
        <f t="shared" si="71"/>
        <v>0.18005027770000001</v>
      </c>
      <c r="D1434" s="27">
        <f t="shared" si="70"/>
        <v>9.6498097498800064</v>
      </c>
      <c r="E1434" s="28">
        <f t="shared" si="72"/>
        <v>4.1811275487494006</v>
      </c>
      <c r="F1434" s="28"/>
      <c r="G1434" s="28"/>
    </row>
    <row r="1435" spans="1:7">
      <c r="A1435" s="24">
        <v>6.9255189255189</v>
      </c>
      <c r="B1435" s="26">
        <v>4.6819305399999998</v>
      </c>
      <c r="C1435" s="25">
        <f t="shared" si="71"/>
        <v>0.17965965270000001</v>
      </c>
      <c r="D1435" s="27">
        <f t="shared" si="70"/>
        <v>7.8355909998799973</v>
      </c>
      <c r="E1435" s="28">
        <f t="shared" si="72"/>
        <v>4.1720564549994004</v>
      </c>
      <c r="F1435" s="28"/>
      <c r="G1435" s="28"/>
    </row>
    <row r="1436" spans="1:7">
      <c r="A1436" s="24">
        <v>6.9304029304028996</v>
      </c>
      <c r="B1436" s="26">
        <v>4.6038055399999998</v>
      </c>
      <c r="C1436" s="25">
        <f t="shared" si="71"/>
        <v>0.1792690277</v>
      </c>
      <c r="D1436" s="27">
        <f t="shared" si="70"/>
        <v>6.0213722498800024</v>
      </c>
      <c r="E1436" s="28">
        <f t="shared" si="72"/>
        <v>4.1629853612494001</v>
      </c>
      <c r="F1436" s="28"/>
      <c r="G1436" s="28"/>
    </row>
    <row r="1437" spans="1:7">
      <c r="A1437" s="24">
        <v>6.9352869352869</v>
      </c>
      <c r="B1437" s="26">
        <v>4.6038055399999998</v>
      </c>
      <c r="C1437" s="25">
        <f t="shared" si="71"/>
        <v>0.1792690277</v>
      </c>
      <c r="D1437" s="27">
        <f t="shared" si="70"/>
        <v>6.0213722498800024</v>
      </c>
      <c r="E1437" s="28">
        <f t="shared" si="72"/>
        <v>4.1629853612494001</v>
      </c>
      <c r="F1437" s="28"/>
      <c r="G1437" s="28"/>
    </row>
    <row r="1438" spans="1:7">
      <c r="A1438" s="24">
        <v>6.9401709401709004</v>
      </c>
      <c r="B1438" s="26">
        <v>4.6038055399999998</v>
      </c>
      <c r="C1438" s="25">
        <f t="shared" si="71"/>
        <v>0.1792690277</v>
      </c>
      <c r="D1438" s="27">
        <f t="shared" si="70"/>
        <v>6.0213722498800024</v>
      </c>
      <c r="E1438" s="28">
        <f t="shared" si="72"/>
        <v>4.1629853612494001</v>
      </c>
      <c r="F1438" s="28"/>
      <c r="G1438" s="28"/>
    </row>
    <row r="1439" spans="1:7">
      <c r="A1439" s="24">
        <v>6.9450549450549</v>
      </c>
      <c r="B1439" s="26">
        <v>4.6038055399999998</v>
      </c>
      <c r="C1439" s="25">
        <f t="shared" si="71"/>
        <v>0.1792690277</v>
      </c>
      <c r="D1439" s="27">
        <f t="shared" si="70"/>
        <v>6.0213722498800024</v>
      </c>
      <c r="E1439" s="28">
        <f t="shared" si="72"/>
        <v>4.1629853612494001</v>
      </c>
      <c r="F1439" s="28"/>
      <c r="G1439" s="28"/>
    </row>
    <row r="1440" spans="1:7">
      <c r="A1440" s="24">
        <v>6.9499389499389999</v>
      </c>
      <c r="B1440" s="26">
        <v>4.5256805399999998</v>
      </c>
      <c r="C1440" s="25">
        <f t="shared" si="71"/>
        <v>0.17887840269999999</v>
      </c>
      <c r="D1440" s="27">
        <f t="shared" si="70"/>
        <v>4.2071534998800075</v>
      </c>
      <c r="E1440" s="28">
        <f t="shared" si="72"/>
        <v>4.1539142674993998</v>
      </c>
      <c r="F1440" s="28"/>
      <c r="G1440" s="28"/>
    </row>
    <row r="1441" spans="1:7">
      <c r="A1441" s="24">
        <v>6.9548229548230003</v>
      </c>
      <c r="B1441" s="26">
        <v>4.5256805399999998</v>
      </c>
      <c r="C1441" s="25">
        <f t="shared" si="71"/>
        <v>0.17887840269999999</v>
      </c>
      <c r="D1441" s="27">
        <f t="shared" si="70"/>
        <v>4.2071534998800075</v>
      </c>
      <c r="E1441" s="28">
        <f t="shared" si="72"/>
        <v>4.1539142674993998</v>
      </c>
      <c r="F1441" s="28"/>
      <c r="G1441" s="28"/>
    </row>
    <row r="1442" spans="1:7">
      <c r="A1442" s="24">
        <v>6.9597069597069998</v>
      </c>
      <c r="B1442" s="26">
        <v>4.4475555399999998</v>
      </c>
      <c r="C1442" s="25">
        <f t="shared" si="71"/>
        <v>0.17848777769999999</v>
      </c>
      <c r="D1442" s="27">
        <f t="shared" si="70"/>
        <v>2.3929347498799984</v>
      </c>
      <c r="E1442" s="28">
        <f t="shared" si="72"/>
        <v>4.1448431737493996</v>
      </c>
      <c r="F1442" s="28"/>
      <c r="G1442" s="28"/>
    </row>
    <row r="1443" spans="1:7">
      <c r="A1443" s="24">
        <v>6.9645909645910002</v>
      </c>
      <c r="B1443" s="26">
        <v>4.4475555399999998</v>
      </c>
      <c r="C1443" s="25">
        <f t="shared" si="71"/>
        <v>0.17848777769999999</v>
      </c>
      <c r="D1443" s="27">
        <f t="shared" si="70"/>
        <v>2.3929347498799984</v>
      </c>
      <c r="E1443" s="28">
        <f t="shared" si="72"/>
        <v>4.1448431737493996</v>
      </c>
      <c r="F1443" s="28"/>
      <c r="G1443" s="28"/>
    </row>
    <row r="1444" spans="1:7">
      <c r="A1444" s="24">
        <v>6.9694749694749998</v>
      </c>
      <c r="B1444" s="26">
        <v>4.3694305399999998</v>
      </c>
      <c r="C1444" s="25">
        <f t="shared" si="71"/>
        <v>0.17809715270000001</v>
      </c>
      <c r="D1444" s="27">
        <f t="shared" si="70"/>
        <v>0.57871599988000355</v>
      </c>
      <c r="E1444" s="28">
        <f t="shared" si="72"/>
        <v>4.1357720799994002</v>
      </c>
      <c r="F1444" s="28"/>
      <c r="G1444" s="28"/>
    </row>
    <row r="1445" spans="1:7">
      <c r="A1445" s="24">
        <v>6.9743589743590002</v>
      </c>
      <c r="B1445" s="26">
        <v>4.2913055399999998</v>
      </c>
      <c r="C1445" s="25">
        <f t="shared" si="71"/>
        <v>0.17770652770000001</v>
      </c>
      <c r="D1445" s="27">
        <f t="shared" si="70"/>
        <v>-1.2355027501199913</v>
      </c>
      <c r="E1445" s="28">
        <f t="shared" si="72"/>
        <v>4.1267009862494</v>
      </c>
      <c r="F1445" s="28"/>
      <c r="G1445" s="28"/>
    </row>
    <row r="1446" spans="1:7">
      <c r="A1446" s="24">
        <v>6.9792429792429997</v>
      </c>
      <c r="B1446" s="26">
        <v>4.2913055399999998</v>
      </c>
      <c r="C1446" s="25">
        <f t="shared" si="71"/>
        <v>0.17770652770000001</v>
      </c>
      <c r="D1446" s="27">
        <f t="shared" si="70"/>
        <v>-1.2355027501199913</v>
      </c>
      <c r="E1446" s="28">
        <f t="shared" si="72"/>
        <v>4.1267009862494</v>
      </c>
      <c r="F1446" s="28"/>
      <c r="G1446" s="28"/>
    </row>
    <row r="1447" spans="1:7">
      <c r="A1447" s="24">
        <v>6.9841269841270002</v>
      </c>
      <c r="B1447" s="26">
        <v>4.2131805399999998</v>
      </c>
      <c r="C1447" s="25">
        <f t="shared" si="71"/>
        <v>0.1773159027</v>
      </c>
      <c r="D1447" s="27">
        <f t="shared" si="70"/>
        <v>-3.0497215001200004</v>
      </c>
      <c r="E1447" s="28">
        <f t="shared" si="72"/>
        <v>4.1176298924994006</v>
      </c>
      <c r="F1447" s="28"/>
      <c r="G1447" s="28"/>
    </row>
    <row r="1448" spans="1:7">
      <c r="A1448" s="24">
        <v>6.9890109890109997</v>
      </c>
      <c r="B1448" s="26">
        <v>4.2131805399999998</v>
      </c>
      <c r="C1448" s="25">
        <f t="shared" si="71"/>
        <v>0.1773159027</v>
      </c>
      <c r="D1448" s="27">
        <f t="shared" si="70"/>
        <v>-3.0497215001200004</v>
      </c>
      <c r="E1448" s="28">
        <f t="shared" si="72"/>
        <v>4.1176298924994006</v>
      </c>
      <c r="F1448" s="28"/>
      <c r="G1448" s="28"/>
    </row>
    <row r="1449" spans="1:7">
      <c r="A1449" s="24">
        <v>6.9938949938950001</v>
      </c>
      <c r="B1449" s="26">
        <v>4.2131805399999998</v>
      </c>
      <c r="C1449" s="25">
        <f t="shared" si="71"/>
        <v>0.1773159027</v>
      </c>
      <c r="D1449" s="27">
        <f t="shared" si="70"/>
        <v>-3.0497215001200004</v>
      </c>
      <c r="E1449" s="28">
        <f t="shared" si="72"/>
        <v>4.1176298924994006</v>
      </c>
      <c r="F1449" s="28"/>
      <c r="G1449" s="28"/>
    </row>
    <row r="1450" spans="1:7">
      <c r="A1450" s="24">
        <v>6.9987789987789997</v>
      </c>
      <c r="B1450" s="26">
        <v>4.1350555399999998</v>
      </c>
      <c r="C1450" s="25">
        <f t="shared" si="71"/>
        <v>0.17692527769999999</v>
      </c>
      <c r="D1450" s="27">
        <f t="shared" si="70"/>
        <v>-4.8639402501199953</v>
      </c>
      <c r="E1450" s="28">
        <f t="shared" si="72"/>
        <v>4.1085587987494003</v>
      </c>
      <c r="F1450" s="28"/>
      <c r="G1450" s="28"/>
    </row>
    <row r="1451" spans="1:7">
      <c r="A1451" s="24">
        <v>7.0036630036630001</v>
      </c>
      <c r="B1451" s="26">
        <v>4.1350555399999998</v>
      </c>
      <c r="C1451" s="25">
        <f t="shared" si="71"/>
        <v>0.17692527769999999</v>
      </c>
      <c r="D1451" s="27">
        <f t="shared" si="70"/>
        <v>-4.8639402501199953</v>
      </c>
      <c r="E1451" s="28">
        <f t="shared" si="72"/>
        <v>4.1085587987494003</v>
      </c>
      <c r="F1451" s="28"/>
      <c r="G1451" s="28"/>
    </row>
    <row r="1452" spans="1:7">
      <c r="A1452" s="24">
        <v>7.0085470085469996</v>
      </c>
      <c r="B1452" s="26">
        <v>4.0569305399999998</v>
      </c>
      <c r="C1452" s="25">
        <f t="shared" si="71"/>
        <v>0.17653465269999999</v>
      </c>
      <c r="D1452" s="27">
        <f t="shared" si="70"/>
        <v>-6.6781590001200044</v>
      </c>
      <c r="E1452" s="28">
        <f t="shared" si="72"/>
        <v>4.0994877049994001</v>
      </c>
      <c r="F1452" s="28"/>
      <c r="G1452" s="28"/>
    </row>
    <row r="1453" spans="1:7">
      <c r="A1453" s="24">
        <v>7.0134310134310001</v>
      </c>
      <c r="B1453" s="26">
        <v>4.0569305399999998</v>
      </c>
      <c r="C1453" s="25">
        <f t="shared" si="71"/>
        <v>0.17653465269999999</v>
      </c>
      <c r="D1453" s="27">
        <f t="shared" si="70"/>
        <v>-6.6781590001200044</v>
      </c>
      <c r="E1453" s="28">
        <f t="shared" si="72"/>
        <v>4.0994877049994001</v>
      </c>
      <c r="F1453" s="28"/>
      <c r="G1453" s="28"/>
    </row>
    <row r="1454" spans="1:7">
      <c r="A1454" s="24">
        <v>7.0183150183149996</v>
      </c>
      <c r="B1454" s="26">
        <v>3.9788055399999998</v>
      </c>
      <c r="C1454" s="25">
        <f t="shared" si="71"/>
        <v>0.17614402770000001</v>
      </c>
      <c r="D1454" s="27">
        <f t="shared" si="70"/>
        <v>-8.4923777501199993</v>
      </c>
      <c r="E1454" s="28">
        <f t="shared" si="72"/>
        <v>4.0904166112494007</v>
      </c>
      <c r="F1454" s="28"/>
      <c r="G1454" s="28"/>
    </row>
    <row r="1455" spans="1:7">
      <c r="A1455" s="24">
        <v>7.023199023199</v>
      </c>
      <c r="B1455" s="26">
        <v>4.0569305399999998</v>
      </c>
      <c r="C1455" s="25">
        <f t="shared" si="71"/>
        <v>0.17653465269999999</v>
      </c>
      <c r="D1455" s="27">
        <f t="shared" si="70"/>
        <v>-6.6781590001200044</v>
      </c>
      <c r="E1455" s="28">
        <f t="shared" si="72"/>
        <v>4.0994877049994001</v>
      </c>
      <c r="F1455" s="28"/>
      <c r="G1455" s="28"/>
    </row>
    <row r="1456" spans="1:7">
      <c r="A1456" s="24">
        <v>7.0280830280829996</v>
      </c>
      <c r="B1456" s="26">
        <v>3.9788055399999998</v>
      </c>
      <c r="C1456" s="25">
        <f t="shared" si="71"/>
        <v>0.17614402770000001</v>
      </c>
      <c r="D1456" s="27">
        <f t="shared" si="70"/>
        <v>-8.4923777501199993</v>
      </c>
      <c r="E1456" s="28">
        <f t="shared" si="72"/>
        <v>4.0904166112494007</v>
      </c>
      <c r="F1456" s="28"/>
      <c r="G1456" s="28"/>
    </row>
    <row r="1457" spans="1:7">
      <c r="A1457" s="24">
        <v>7.032967032967</v>
      </c>
      <c r="B1457" s="26">
        <v>3.9788055399999998</v>
      </c>
      <c r="C1457" s="25">
        <f t="shared" si="71"/>
        <v>0.17614402770000001</v>
      </c>
      <c r="D1457" s="27">
        <f t="shared" si="70"/>
        <v>-8.4923777501199993</v>
      </c>
      <c r="E1457" s="28">
        <f t="shared" si="72"/>
        <v>4.0904166112494007</v>
      </c>
      <c r="F1457" s="28"/>
      <c r="G1457" s="28"/>
    </row>
    <row r="1458" spans="1:7">
      <c r="A1458" s="24">
        <v>7.0378510378510004</v>
      </c>
      <c r="B1458" s="26">
        <v>3.9006805399999998</v>
      </c>
      <c r="C1458" s="25">
        <f t="shared" si="71"/>
        <v>0.17575340270000001</v>
      </c>
      <c r="D1458" s="27">
        <f t="shared" si="70"/>
        <v>-10.306596500119994</v>
      </c>
      <c r="E1458" s="28">
        <f t="shared" si="72"/>
        <v>4.0813455174994004</v>
      </c>
      <c r="F1458" s="28"/>
      <c r="G1458" s="28"/>
    </row>
    <row r="1459" spans="1:7">
      <c r="A1459" s="24">
        <v>7.042735042735</v>
      </c>
      <c r="B1459" s="26">
        <v>3.9006805399999998</v>
      </c>
      <c r="C1459" s="25">
        <f t="shared" si="71"/>
        <v>0.17575340270000001</v>
      </c>
      <c r="D1459" s="27">
        <f t="shared" si="70"/>
        <v>-10.306596500119994</v>
      </c>
      <c r="E1459" s="28">
        <f t="shared" si="72"/>
        <v>4.0813455174994004</v>
      </c>
      <c r="F1459" s="28"/>
      <c r="G1459" s="28"/>
    </row>
    <row r="1460" spans="1:7">
      <c r="A1460" s="24">
        <v>7.0476190476190004</v>
      </c>
      <c r="B1460" s="26">
        <v>3.8225555399999998</v>
      </c>
      <c r="C1460" s="25">
        <f t="shared" si="71"/>
        <v>0.1753627777</v>
      </c>
      <c r="D1460" s="27">
        <f t="shared" si="70"/>
        <v>-12.120815250120003</v>
      </c>
      <c r="E1460" s="28">
        <f t="shared" si="72"/>
        <v>4.0722744237494002</v>
      </c>
      <c r="F1460" s="28"/>
      <c r="G1460" s="28"/>
    </row>
    <row r="1461" spans="1:7">
      <c r="A1461" s="24">
        <v>7.0525030525031003</v>
      </c>
      <c r="B1461" s="26">
        <v>3.8225555399999998</v>
      </c>
      <c r="C1461" s="25">
        <f t="shared" si="71"/>
        <v>0.1753627777</v>
      </c>
      <c r="D1461" s="27">
        <f t="shared" si="70"/>
        <v>-12.120815250120003</v>
      </c>
      <c r="E1461" s="28">
        <f t="shared" si="72"/>
        <v>4.0722744237494002</v>
      </c>
      <c r="F1461" s="28"/>
      <c r="G1461" s="28"/>
    </row>
    <row r="1462" spans="1:7">
      <c r="A1462" s="24">
        <v>7.0573870573870998</v>
      </c>
      <c r="B1462" s="26">
        <v>3.8225555399999998</v>
      </c>
      <c r="C1462" s="25">
        <f t="shared" si="71"/>
        <v>0.1753627777</v>
      </c>
      <c r="D1462" s="27">
        <f t="shared" si="70"/>
        <v>-12.120815250120003</v>
      </c>
      <c r="E1462" s="28">
        <f t="shared" si="72"/>
        <v>4.0722744237494002</v>
      </c>
      <c r="F1462" s="28"/>
      <c r="G1462" s="28"/>
    </row>
    <row r="1463" spans="1:7">
      <c r="A1463" s="24">
        <v>7.0622710622711002</v>
      </c>
      <c r="B1463" s="26">
        <v>3.8225555399999998</v>
      </c>
      <c r="C1463" s="25">
        <f t="shared" si="71"/>
        <v>0.1753627777</v>
      </c>
      <c r="D1463" s="27">
        <f t="shared" si="70"/>
        <v>-12.120815250120003</v>
      </c>
      <c r="E1463" s="28">
        <f t="shared" si="72"/>
        <v>4.0722744237494002</v>
      </c>
      <c r="F1463" s="28"/>
      <c r="G1463" s="28"/>
    </row>
    <row r="1464" spans="1:7">
      <c r="A1464" s="24">
        <v>7.0671550671550998</v>
      </c>
      <c r="B1464" s="26">
        <v>3.8225555399999998</v>
      </c>
      <c r="C1464" s="25">
        <f t="shared" si="71"/>
        <v>0.1753627777</v>
      </c>
      <c r="D1464" s="27">
        <f t="shared" si="70"/>
        <v>-12.120815250120003</v>
      </c>
      <c r="E1464" s="28">
        <f t="shared" si="72"/>
        <v>4.0722744237494002</v>
      </c>
      <c r="F1464" s="28"/>
      <c r="G1464" s="28"/>
    </row>
    <row r="1465" spans="1:7">
      <c r="A1465" s="24">
        <v>7.0720390720391002</v>
      </c>
      <c r="B1465" s="26">
        <v>3.8225555399999998</v>
      </c>
      <c r="C1465" s="25">
        <f t="shared" si="71"/>
        <v>0.1753627777</v>
      </c>
      <c r="D1465" s="27">
        <f t="shared" si="70"/>
        <v>-12.120815250120003</v>
      </c>
      <c r="E1465" s="28">
        <f t="shared" si="72"/>
        <v>4.0722744237494002</v>
      </c>
      <c r="F1465" s="28"/>
      <c r="G1465" s="28"/>
    </row>
    <row r="1466" spans="1:7">
      <c r="A1466" s="24">
        <v>7.0769230769230997</v>
      </c>
      <c r="B1466" s="26">
        <v>3.7444305399999998</v>
      </c>
      <c r="C1466" s="25">
        <f t="shared" si="71"/>
        <v>0.17497215269999999</v>
      </c>
      <c r="D1466" s="27">
        <f t="shared" si="70"/>
        <v>-13.935034000119998</v>
      </c>
      <c r="E1466" s="28">
        <f t="shared" si="72"/>
        <v>4.0632033299993999</v>
      </c>
      <c r="F1466" s="28"/>
      <c r="G1466" s="28"/>
    </row>
    <row r="1467" spans="1:7">
      <c r="A1467" s="30">
        <v>7.0818070818071002</v>
      </c>
      <c r="B1467" s="31">
        <v>3.7444305399999998</v>
      </c>
      <c r="C1467" s="32">
        <f t="shared" si="71"/>
        <v>0.17497215269999999</v>
      </c>
      <c r="D1467" s="33">
        <f t="shared" si="70"/>
        <v>-13.935034000119998</v>
      </c>
      <c r="E1467" s="34">
        <f t="shared" si="72"/>
        <v>4.0632033299993999</v>
      </c>
      <c r="F1467" s="40"/>
      <c r="G1467" s="40"/>
    </row>
    <row r="1468" spans="1:7">
      <c r="A1468" s="24">
        <v>7.0866910866910997</v>
      </c>
      <c r="B1468" s="26">
        <v>3.7444305399999998</v>
      </c>
      <c r="C1468" s="25">
        <f t="shared" si="71"/>
        <v>0.17497215269999999</v>
      </c>
      <c r="D1468" s="27">
        <f t="shared" si="70"/>
        <v>-13.935034000119998</v>
      </c>
      <c r="E1468" s="28">
        <f t="shared" si="72"/>
        <v>4.0632033299993999</v>
      </c>
      <c r="F1468" s="28"/>
      <c r="G1468" s="28"/>
    </row>
    <row r="1469" spans="1:7">
      <c r="A1469" s="24">
        <v>7.0915750915751001</v>
      </c>
      <c r="B1469" s="26">
        <v>3.8225555399999998</v>
      </c>
      <c r="C1469" s="25">
        <f t="shared" si="71"/>
        <v>0.1753627777</v>
      </c>
      <c r="D1469" s="27">
        <f t="shared" si="70"/>
        <v>-12.120815250120003</v>
      </c>
      <c r="E1469" s="28">
        <f t="shared" si="72"/>
        <v>4.0722744237494002</v>
      </c>
      <c r="F1469" s="28"/>
      <c r="G1469" s="28"/>
    </row>
    <row r="1470" spans="1:7">
      <c r="A1470" s="24">
        <v>7.0964590964590997</v>
      </c>
      <c r="B1470" s="26">
        <v>3.8225555399999998</v>
      </c>
      <c r="C1470" s="25">
        <f t="shared" si="71"/>
        <v>0.1753627777</v>
      </c>
      <c r="D1470" s="27">
        <f t="shared" si="70"/>
        <v>-12.120815250120003</v>
      </c>
      <c r="E1470" s="28">
        <f t="shared" si="72"/>
        <v>4.0722744237494002</v>
      </c>
      <c r="F1470" s="28"/>
      <c r="G1470" s="28"/>
    </row>
    <row r="1471" spans="1:7">
      <c r="A1471" s="24">
        <v>7.1013431013431001</v>
      </c>
      <c r="B1471" s="26">
        <v>3.8225555399999998</v>
      </c>
      <c r="C1471" s="25">
        <f t="shared" si="71"/>
        <v>0.1753627777</v>
      </c>
      <c r="D1471" s="27">
        <f t="shared" si="70"/>
        <v>-12.120815250120003</v>
      </c>
      <c r="E1471" s="28">
        <f t="shared" si="72"/>
        <v>4.0722744237494002</v>
      </c>
      <c r="F1471" s="28"/>
      <c r="G1471" s="28"/>
    </row>
    <row r="1472" spans="1:7">
      <c r="A1472" s="24">
        <v>7.1062271062270996</v>
      </c>
      <c r="B1472" s="26">
        <v>3.8225555399999998</v>
      </c>
      <c r="C1472" s="25">
        <f t="shared" si="71"/>
        <v>0.1753627777</v>
      </c>
      <c r="D1472" s="27">
        <f t="shared" si="70"/>
        <v>-12.120815250120003</v>
      </c>
      <c r="E1472" s="28">
        <f t="shared" si="72"/>
        <v>4.0722744237494002</v>
      </c>
      <c r="F1472" s="28"/>
      <c r="G1472" s="28"/>
    </row>
    <row r="1473" spans="1:7">
      <c r="A1473" s="24">
        <v>7.1111111111111001</v>
      </c>
      <c r="B1473" s="26">
        <v>3.8225555399999998</v>
      </c>
      <c r="C1473" s="25">
        <f t="shared" si="71"/>
        <v>0.1753627777</v>
      </c>
      <c r="D1473" s="27">
        <f t="shared" si="70"/>
        <v>-12.120815250120003</v>
      </c>
      <c r="E1473" s="28">
        <f t="shared" si="72"/>
        <v>4.0722744237494002</v>
      </c>
      <c r="F1473" s="28"/>
      <c r="G1473" s="28"/>
    </row>
    <row r="1474" spans="1:7">
      <c r="A1474" s="24">
        <v>7.1159951159950996</v>
      </c>
      <c r="B1474" s="26">
        <v>3.8225555399999998</v>
      </c>
      <c r="C1474" s="25">
        <f t="shared" si="71"/>
        <v>0.1753627777</v>
      </c>
      <c r="D1474" s="27">
        <f t="shared" si="70"/>
        <v>-12.120815250120003</v>
      </c>
      <c r="E1474" s="28">
        <f t="shared" si="72"/>
        <v>4.0722744237494002</v>
      </c>
      <c r="F1474" s="28"/>
      <c r="G1474" s="28"/>
    </row>
    <row r="1475" spans="1:7">
      <c r="A1475" s="24">
        <v>7.1208791208791</v>
      </c>
      <c r="B1475" s="26">
        <v>3.8225555399999998</v>
      </c>
      <c r="C1475" s="25">
        <f t="shared" si="71"/>
        <v>0.1753627777</v>
      </c>
      <c r="D1475" s="27">
        <f t="shared" si="70"/>
        <v>-12.120815250120003</v>
      </c>
      <c r="E1475" s="28">
        <f t="shared" si="72"/>
        <v>4.0722744237494002</v>
      </c>
      <c r="F1475" s="28"/>
      <c r="G1475" s="28"/>
    </row>
    <row r="1476" spans="1:7">
      <c r="A1476" s="24">
        <v>7.1257631257630996</v>
      </c>
      <c r="B1476" s="26">
        <v>3.9006805399999998</v>
      </c>
      <c r="C1476" s="25">
        <f t="shared" si="71"/>
        <v>0.17575340270000001</v>
      </c>
      <c r="D1476" s="27">
        <f t="shared" si="70"/>
        <v>-10.306596500119994</v>
      </c>
      <c r="E1476" s="28">
        <f t="shared" si="72"/>
        <v>4.0813455174994004</v>
      </c>
      <c r="F1476" s="28"/>
      <c r="G1476" s="28"/>
    </row>
    <row r="1477" spans="1:7">
      <c r="A1477" s="24">
        <v>7.1306471306471</v>
      </c>
      <c r="B1477" s="26">
        <v>3.9006805399999998</v>
      </c>
      <c r="C1477" s="25">
        <f t="shared" si="71"/>
        <v>0.17575340270000001</v>
      </c>
      <c r="D1477" s="27">
        <f t="shared" si="70"/>
        <v>-10.306596500119994</v>
      </c>
      <c r="E1477" s="28">
        <f t="shared" si="72"/>
        <v>4.0813455174994004</v>
      </c>
      <c r="F1477" s="28"/>
      <c r="G1477" s="28"/>
    </row>
    <row r="1478" spans="1:7">
      <c r="A1478" s="24">
        <v>7.1355311355311004</v>
      </c>
      <c r="B1478" s="26">
        <v>3.9006805399999998</v>
      </c>
      <c r="C1478" s="25">
        <f t="shared" si="71"/>
        <v>0.17575340270000001</v>
      </c>
      <c r="D1478" s="27">
        <f t="shared" si="70"/>
        <v>-10.306596500119994</v>
      </c>
      <c r="E1478" s="28">
        <f t="shared" si="72"/>
        <v>4.0813455174994004</v>
      </c>
      <c r="F1478" s="28"/>
      <c r="G1478" s="28"/>
    </row>
    <row r="1479" spans="1:7">
      <c r="A1479" s="24">
        <v>7.1404151404150999</v>
      </c>
      <c r="B1479" s="26">
        <v>3.9006805399999998</v>
      </c>
      <c r="C1479" s="25">
        <f t="shared" si="71"/>
        <v>0.17575340270000001</v>
      </c>
      <c r="D1479" s="27">
        <f t="shared" si="70"/>
        <v>-10.306596500119994</v>
      </c>
      <c r="E1479" s="28">
        <f t="shared" si="72"/>
        <v>4.0813455174994004</v>
      </c>
      <c r="F1479" s="28"/>
      <c r="G1479" s="28"/>
    </row>
    <row r="1480" spans="1:7">
      <c r="A1480" s="24">
        <v>7.1452991452991004</v>
      </c>
      <c r="B1480" s="26">
        <v>3.9788055399999998</v>
      </c>
      <c r="C1480" s="25">
        <f t="shared" si="71"/>
        <v>0.17614402770000001</v>
      </c>
      <c r="D1480" s="27">
        <f t="shared" si="70"/>
        <v>-8.4923777501199993</v>
      </c>
      <c r="E1480" s="28">
        <f t="shared" si="72"/>
        <v>4.0904166112494007</v>
      </c>
      <c r="F1480" s="28"/>
      <c r="G1480" s="28"/>
    </row>
    <row r="1481" spans="1:7">
      <c r="A1481" s="24">
        <v>7.1501831501832003</v>
      </c>
      <c r="B1481" s="26">
        <v>3.9788055399999998</v>
      </c>
      <c r="C1481" s="25">
        <f t="shared" si="71"/>
        <v>0.17614402770000001</v>
      </c>
      <c r="D1481" s="27">
        <f t="shared" si="70"/>
        <v>-8.4923777501199993</v>
      </c>
      <c r="E1481" s="28">
        <f t="shared" si="72"/>
        <v>4.0904166112494007</v>
      </c>
      <c r="F1481" s="28"/>
      <c r="G1481" s="28"/>
    </row>
    <row r="1482" spans="1:7">
      <c r="A1482" s="24">
        <v>7.1550671550671998</v>
      </c>
      <c r="B1482" s="26">
        <v>3.9788055399999998</v>
      </c>
      <c r="C1482" s="25">
        <f t="shared" si="71"/>
        <v>0.17614402770000001</v>
      </c>
      <c r="D1482" s="27">
        <f t="shared" si="70"/>
        <v>-8.4923777501199993</v>
      </c>
      <c r="E1482" s="28">
        <f t="shared" si="72"/>
        <v>4.0904166112494007</v>
      </c>
      <c r="F1482" s="28"/>
      <c r="G1482" s="28"/>
    </row>
    <row r="1483" spans="1:7">
      <c r="A1483" s="24">
        <v>7.1599511599512002</v>
      </c>
      <c r="B1483" s="26">
        <v>3.9788055399999998</v>
      </c>
      <c r="C1483" s="25">
        <f t="shared" si="71"/>
        <v>0.17614402770000001</v>
      </c>
      <c r="D1483" s="27">
        <f t="shared" si="70"/>
        <v>-8.4923777501199993</v>
      </c>
      <c r="E1483" s="28">
        <f t="shared" si="72"/>
        <v>4.0904166112494007</v>
      </c>
      <c r="F1483" s="28"/>
      <c r="G1483" s="28"/>
    </row>
    <row r="1484" spans="1:7">
      <c r="A1484" s="24">
        <v>7.1648351648351998</v>
      </c>
      <c r="B1484" s="26">
        <v>3.9788055399999998</v>
      </c>
      <c r="C1484" s="25">
        <f t="shared" si="71"/>
        <v>0.17614402770000001</v>
      </c>
      <c r="D1484" s="27">
        <f t="shared" si="70"/>
        <v>-8.4923777501199993</v>
      </c>
      <c r="E1484" s="28">
        <f t="shared" si="72"/>
        <v>4.0904166112494007</v>
      </c>
      <c r="F1484" s="28"/>
      <c r="G1484" s="28"/>
    </row>
    <row r="1485" spans="1:7">
      <c r="A1485" s="24">
        <v>7.1697191697192002</v>
      </c>
      <c r="B1485" s="26">
        <v>4.0569305399999998</v>
      </c>
      <c r="C1485" s="25">
        <f t="shared" si="71"/>
        <v>0.17653465269999999</v>
      </c>
      <c r="D1485" s="27">
        <f t="shared" si="70"/>
        <v>-6.6781590001200044</v>
      </c>
      <c r="E1485" s="28">
        <f t="shared" si="72"/>
        <v>4.0994877049994001</v>
      </c>
      <c r="F1485" s="28"/>
      <c r="G1485" s="28"/>
    </row>
    <row r="1486" spans="1:7">
      <c r="A1486" s="24">
        <v>7.1746031746031997</v>
      </c>
      <c r="B1486" s="26">
        <v>4.0569305399999998</v>
      </c>
      <c r="C1486" s="25">
        <f t="shared" si="71"/>
        <v>0.17653465269999999</v>
      </c>
      <c r="D1486" s="27">
        <f t="shared" si="70"/>
        <v>-6.6781590001200044</v>
      </c>
      <c r="E1486" s="28">
        <f t="shared" si="72"/>
        <v>4.0994877049994001</v>
      </c>
      <c r="F1486" s="28"/>
      <c r="G1486" s="28"/>
    </row>
    <row r="1487" spans="1:7">
      <c r="A1487" s="24">
        <v>7.1794871794872002</v>
      </c>
      <c r="B1487" s="26">
        <v>4.0569305399999998</v>
      </c>
      <c r="C1487" s="25">
        <f t="shared" si="71"/>
        <v>0.17653465269999999</v>
      </c>
      <c r="D1487" s="27">
        <f t="shared" si="70"/>
        <v>-6.6781590001200044</v>
      </c>
      <c r="E1487" s="28">
        <f t="shared" si="72"/>
        <v>4.0994877049994001</v>
      </c>
      <c r="F1487" s="28"/>
      <c r="G1487" s="28"/>
    </row>
    <row r="1488" spans="1:7">
      <c r="A1488" s="24">
        <v>7.1843711843711997</v>
      </c>
      <c r="B1488" s="26">
        <v>4.1350555399999998</v>
      </c>
      <c r="C1488" s="25">
        <f t="shared" si="71"/>
        <v>0.17692527769999999</v>
      </c>
      <c r="D1488" s="27">
        <f t="shared" si="70"/>
        <v>-4.8639402501199953</v>
      </c>
      <c r="E1488" s="28">
        <f t="shared" si="72"/>
        <v>4.1085587987494003</v>
      </c>
      <c r="F1488" s="28"/>
      <c r="G1488" s="28"/>
    </row>
    <row r="1489" spans="1:7">
      <c r="A1489" s="24">
        <v>7.1892551892552001</v>
      </c>
      <c r="B1489" s="26">
        <v>4.1350555399999998</v>
      </c>
      <c r="C1489" s="25">
        <f t="shared" si="71"/>
        <v>0.17692527769999999</v>
      </c>
      <c r="D1489" s="27">
        <f t="shared" ref="D1489:D1552" si="73">23.222*B1489+1.3118-$D$6</f>
        <v>-4.8639402501199953</v>
      </c>
      <c r="E1489" s="28">
        <f t="shared" si="72"/>
        <v>4.1085587987494003</v>
      </c>
      <c r="F1489" s="28"/>
      <c r="G1489" s="28"/>
    </row>
    <row r="1490" spans="1:7">
      <c r="A1490" s="24">
        <v>7.1941391941391997</v>
      </c>
      <c r="B1490" s="26">
        <v>4.2131805399999998</v>
      </c>
      <c r="C1490" s="25">
        <f t="shared" ref="C1490:C1553" si="74">0.005*B1490+2*0.078125</f>
        <v>0.1773159027</v>
      </c>
      <c r="D1490" s="27">
        <f t="shared" si="73"/>
        <v>-3.0497215001200004</v>
      </c>
      <c r="E1490" s="28">
        <f t="shared" ref="E1490:E1553" si="75">23.222*C1490</f>
        <v>4.1176298924994006</v>
      </c>
      <c r="F1490" s="28"/>
      <c r="G1490" s="28"/>
    </row>
    <row r="1491" spans="1:7">
      <c r="A1491" s="24">
        <v>7.1990231990232001</v>
      </c>
      <c r="B1491" s="26">
        <v>4.2131805399999998</v>
      </c>
      <c r="C1491" s="25">
        <f t="shared" si="74"/>
        <v>0.1773159027</v>
      </c>
      <c r="D1491" s="27">
        <f t="shared" si="73"/>
        <v>-3.0497215001200004</v>
      </c>
      <c r="E1491" s="28">
        <f t="shared" si="75"/>
        <v>4.1176298924994006</v>
      </c>
      <c r="F1491" s="28"/>
      <c r="G1491" s="28"/>
    </row>
    <row r="1492" spans="1:7">
      <c r="A1492" s="24">
        <v>7.2039072039071996</v>
      </c>
      <c r="B1492" s="26">
        <v>4.2913055399999998</v>
      </c>
      <c r="C1492" s="25">
        <f t="shared" si="74"/>
        <v>0.17770652770000001</v>
      </c>
      <c r="D1492" s="27">
        <f t="shared" si="73"/>
        <v>-1.2355027501199913</v>
      </c>
      <c r="E1492" s="28">
        <f t="shared" si="75"/>
        <v>4.1267009862494</v>
      </c>
      <c r="F1492" s="28"/>
      <c r="G1492" s="28"/>
    </row>
    <row r="1493" spans="1:7">
      <c r="A1493" s="24">
        <v>7.2087912087912001</v>
      </c>
      <c r="B1493" s="26">
        <v>4.3694305399999998</v>
      </c>
      <c r="C1493" s="25">
        <f t="shared" si="74"/>
        <v>0.17809715270000001</v>
      </c>
      <c r="D1493" s="27">
        <f t="shared" si="73"/>
        <v>0.57871599988000355</v>
      </c>
      <c r="E1493" s="28">
        <f t="shared" si="75"/>
        <v>4.1357720799994002</v>
      </c>
      <c r="F1493" s="28"/>
      <c r="G1493" s="28"/>
    </row>
    <row r="1494" spans="1:7">
      <c r="A1494" s="24">
        <v>7.2136752136751996</v>
      </c>
      <c r="B1494" s="26">
        <v>4.2913055399999998</v>
      </c>
      <c r="C1494" s="25">
        <f t="shared" si="74"/>
        <v>0.17770652770000001</v>
      </c>
      <c r="D1494" s="27">
        <f t="shared" si="73"/>
        <v>-1.2355027501199913</v>
      </c>
      <c r="E1494" s="28">
        <f t="shared" si="75"/>
        <v>4.1267009862494</v>
      </c>
      <c r="F1494" s="28"/>
      <c r="G1494" s="28"/>
    </row>
    <row r="1495" spans="1:7">
      <c r="A1495" s="24">
        <v>7.2185592185592</v>
      </c>
      <c r="B1495" s="26">
        <v>4.3694305399999998</v>
      </c>
      <c r="C1495" s="25">
        <f t="shared" si="74"/>
        <v>0.17809715270000001</v>
      </c>
      <c r="D1495" s="27">
        <f t="shared" si="73"/>
        <v>0.57871599988000355</v>
      </c>
      <c r="E1495" s="28">
        <f t="shared" si="75"/>
        <v>4.1357720799994002</v>
      </c>
      <c r="F1495" s="28"/>
      <c r="G1495" s="28"/>
    </row>
    <row r="1496" spans="1:7">
      <c r="A1496" s="24">
        <v>7.2234432234431996</v>
      </c>
      <c r="B1496" s="26">
        <v>4.4475555399999998</v>
      </c>
      <c r="C1496" s="25">
        <f t="shared" si="74"/>
        <v>0.17848777769999999</v>
      </c>
      <c r="D1496" s="27">
        <f t="shared" si="73"/>
        <v>2.3929347498799984</v>
      </c>
      <c r="E1496" s="28">
        <f t="shared" si="75"/>
        <v>4.1448431737493996</v>
      </c>
      <c r="F1496" s="28"/>
      <c r="G1496" s="28"/>
    </row>
    <row r="1497" spans="1:7">
      <c r="A1497" s="24">
        <v>7.2283272283272</v>
      </c>
      <c r="B1497" s="26">
        <v>4.4475555399999998</v>
      </c>
      <c r="C1497" s="25">
        <f t="shared" si="74"/>
        <v>0.17848777769999999</v>
      </c>
      <c r="D1497" s="27">
        <f t="shared" si="73"/>
        <v>2.3929347498799984</v>
      </c>
      <c r="E1497" s="28">
        <f t="shared" si="75"/>
        <v>4.1448431737493996</v>
      </c>
      <c r="F1497" s="28"/>
      <c r="G1497" s="28"/>
    </row>
    <row r="1498" spans="1:7">
      <c r="A1498" s="24">
        <v>7.2332112332112004</v>
      </c>
      <c r="B1498" s="26">
        <v>4.4475555399999998</v>
      </c>
      <c r="C1498" s="25">
        <f t="shared" si="74"/>
        <v>0.17848777769999999</v>
      </c>
      <c r="D1498" s="27">
        <f t="shared" si="73"/>
        <v>2.3929347498799984</v>
      </c>
      <c r="E1498" s="28">
        <f t="shared" si="75"/>
        <v>4.1448431737493996</v>
      </c>
      <c r="F1498" s="28"/>
      <c r="G1498" s="28"/>
    </row>
    <row r="1499" spans="1:7">
      <c r="A1499" s="24">
        <v>7.2380952380951999</v>
      </c>
      <c r="B1499" s="26">
        <v>4.5256805399999998</v>
      </c>
      <c r="C1499" s="25">
        <f t="shared" si="74"/>
        <v>0.17887840269999999</v>
      </c>
      <c r="D1499" s="27">
        <f t="shared" si="73"/>
        <v>4.2071534998800075</v>
      </c>
      <c r="E1499" s="28">
        <f t="shared" si="75"/>
        <v>4.1539142674993998</v>
      </c>
      <c r="F1499" s="28"/>
      <c r="G1499" s="28"/>
    </row>
    <row r="1500" spans="1:7">
      <c r="A1500" s="24">
        <v>7.2429792429792004</v>
      </c>
      <c r="B1500" s="26">
        <v>4.5256805399999998</v>
      </c>
      <c r="C1500" s="25">
        <f t="shared" si="74"/>
        <v>0.17887840269999999</v>
      </c>
      <c r="D1500" s="27">
        <f t="shared" si="73"/>
        <v>4.2071534998800075</v>
      </c>
      <c r="E1500" s="28">
        <f t="shared" si="75"/>
        <v>4.1539142674993998</v>
      </c>
      <c r="F1500" s="28"/>
      <c r="G1500" s="28"/>
    </row>
    <row r="1501" spans="1:7">
      <c r="A1501" s="24">
        <v>7.2478632478631999</v>
      </c>
      <c r="B1501" s="26">
        <v>4.6038055399999998</v>
      </c>
      <c r="C1501" s="25">
        <f t="shared" si="74"/>
        <v>0.1792690277</v>
      </c>
      <c r="D1501" s="27">
        <f t="shared" si="73"/>
        <v>6.0213722498800024</v>
      </c>
      <c r="E1501" s="28">
        <f t="shared" si="75"/>
        <v>4.1629853612494001</v>
      </c>
      <c r="F1501" s="28"/>
      <c r="G1501" s="28"/>
    </row>
    <row r="1502" spans="1:7">
      <c r="A1502" s="24">
        <v>7.2527472527472998</v>
      </c>
      <c r="B1502" s="26">
        <v>4.6819305399999998</v>
      </c>
      <c r="C1502" s="25">
        <f t="shared" si="74"/>
        <v>0.17965965270000001</v>
      </c>
      <c r="D1502" s="27">
        <f t="shared" si="73"/>
        <v>7.8355909998799973</v>
      </c>
      <c r="E1502" s="28">
        <f t="shared" si="75"/>
        <v>4.1720564549994004</v>
      </c>
      <c r="F1502" s="28"/>
      <c r="G1502" s="28"/>
    </row>
    <row r="1503" spans="1:7">
      <c r="A1503" s="24">
        <v>7.2576312576313002</v>
      </c>
      <c r="B1503" s="26">
        <v>4.6819305399999998</v>
      </c>
      <c r="C1503" s="25">
        <f t="shared" si="74"/>
        <v>0.17965965270000001</v>
      </c>
      <c r="D1503" s="27">
        <f t="shared" si="73"/>
        <v>7.8355909998799973</v>
      </c>
      <c r="E1503" s="28">
        <f t="shared" si="75"/>
        <v>4.1720564549994004</v>
      </c>
      <c r="F1503" s="28"/>
      <c r="G1503" s="28"/>
    </row>
    <row r="1504" spans="1:7">
      <c r="A1504" s="24">
        <v>7.2625152625152998</v>
      </c>
      <c r="B1504" s="26">
        <v>4.6819305399999998</v>
      </c>
      <c r="C1504" s="25">
        <f t="shared" si="74"/>
        <v>0.17965965270000001</v>
      </c>
      <c r="D1504" s="27">
        <f t="shared" si="73"/>
        <v>7.8355909998799973</v>
      </c>
      <c r="E1504" s="28">
        <f t="shared" si="75"/>
        <v>4.1720564549994004</v>
      </c>
      <c r="F1504" s="28"/>
      <c r="G1504" s="28"/>
    </row>
    <row r="1505" spans="1:7">
      <c r="A1505" s="24">
        <v>7.2673992673993002</v>
      </c>
      <c r="B1505" s="26">
        <v>4.6038055399999998</v>
      </c>
      <c r="C1505" s="25">
        <f t="shared" si="74"/>
        <v>0.1792690277</v>
      </c>
      <c r="D1505" s="27">
        <f t="shared" si="73"/>
        <v>6.0213722498800024</v>
      </c>
      <c r="E1505" s="28">
        <f t="shared" si="75"/>
        <v>4.1629853612494001</v>
      </c>
      <c r="F1505" s="28"/>
      <c r="G1505" s="28"/>
    </row>
    <row r="1506" spans="1:7">
      <c r="A1506" s="24">
        <v>7.2722832722832997</v>
      </c>
      <c r="B1506" s="26">
        <v>4.7600555399999998</v>
      </c>
      <c r="C1506" s="25">
        <f t="shared" si="74"/>
        <v>0.18005027770000001</v>
      </c>
      <c r="D1506" s="27">
        <f t="shared" si="73"/>
        <v>9.6498097498800064</v>
      </c>
      <c r="E1506" s="28">
        <f t="shared" si="75"/>
        <v>4.1811275487494006</v>
      </c>
      <c r="F1506" s="28"/>
      <c r="G1506" s="28"/>
    </row>
    <row r="1507" spans="1:7">
      <c r="A1507" s="24">
        <v>7.2771672771673002</v>
      </c>
      <c r="B1507" s="26">
        <v>4.7600555399999998</v>
      </c>
      <c r="C1507" s="25">
        <f t="shared" si="74"/>
        <v>0.18005027770000001</v>
      </c>
      <c r="D1507" s="27">
        <f t="shared" si="73"/>
        <v>9.6498097498800064</v>
      </c>
      <c r="E1507" s="28">
        <f t="shared" si="75"/>
        <v>4.1811275487494006</v>
      </c>
      <c r="F1507" s="28"/>
      <c r="G1507" s="28"/>
    </row>
    <row r="1508" spans="1:7">
      <c r="A1508" s="24">
        <v>7.2820512820512997</v>
      </c>
      <c r="B1508" s="26">
        <v>4.7600555399999998</v>
      </c>
      <c r="C1508" s="25">
        <f t="shared" si="74"/>
        <v>0.18005027770000001</v>
      </c>
      <c r="D1508" s="27">
        <f t="shared" si="73"/>
        <v>9.6498097498800064</v>
      </c>
      <c r="E1508" s="28">
        <f t="shared" si="75"/>
        <v>4.1811275487494006</v>
      </c>
      <c r="F1508" s="28"/>
      <c r="G1508" s="28"/>
    </row>
    <row r="1509" spans="1:7">
      <c r="A1509" s="24">
        <v>7.2869352869353001</v>
      </c>
      <c r="B1509" s="26">
        <v>4.7600555399999998</v>
      </c>
      <c r="C1509" s="25">
        <f t="shared" si="74"/>
        <v>0.18005027770000001</v>
      </c>
      <c r="D1509" s="27">
        <f t="shared" si="73"/>
        <v>9.6498097498800064</v>
      </c>
      <c r="E1509" s="28">
        <f t="shared" si="75"/>
        <v>4.1811275487494006</v>
      </c>
      <c r="F1509" s="28"/>
      <c r="G1509" s="28"/>
    </row>
    <row r="1510" spans="1:7">
      <c r="A1510" s="24">
        <v>7.2918192918192997</v>
      </c>
      <c r="B1510" s="26">
        <v>4.8381805399999998</v>
      </c>
      <c r="C1510" s="25">
        <f t="shared" si="74"/>
        <v>0.18044090269999999</v>
      </c>
      <c r="D1510" s="27">
        <f t="shared" si="73"/>
        <v>11.464028499880001</v>
      </c>
      <c r="E1510" s="28">
        <f t="shared" si="75"/>
        <v>4.1901986424994</v>
      </c>
      <c r="F1510" s="28"/>
      <c r="G1510" s="28"/>
    </row>
    <row r="1511" spans="1:7">
      <c r="A1511" s="24">
        <v>7.2967032967033001</v>
      </c>
      <c r="B1511" s="26">
        <v>4.7600555399999998</v>
      </c>
      <c r="C1511" s="25">
        <f t="shared" si="74"/>
        <v>0.18005027770000001</v>
      </c>
      <c r="D1511" s="27">
        <f t="shared" si="73"/>
        <v>9.6498097498800064</v>
      </c>
      <c r="E1511" s="28">
        <f t="shared" si="75"/>
        <v>4.1811275487494006</v>
      </c>
      <c r="F1511" s="28"/>
      <c r="G1511" s="28"/>
    </row>
    <row r="1512" spans="1:7">
      <c r="A1512" s="24">
        <v>7.3015873015872996</v>
      </c>
      <c r="B1512" s="26">
        <v>4.8381805399999998</v>
      </c>
      <c r="C1512" s="25">
        <f t="shared" si="74"/>
        <v>0.18044090269999999</v>
      </c>
      <c r="D1512" s="27">
        <f t="shared" si="73"/>
        <v>11.464028499880001</v>
      </c>
      <c r="E1512" s="28">
        <f t="shared" si="75"/>
        <v>4.1901986424994</v>
      </c>
      <c r="F1512" s="28"/>
      <c r="G1512" s="28"/>
    </row>
    <row r="1513" spans="1:7">
      <c r="A1513" s="24">
        <v>7.3064713064713001</v>
      </c>
      <c r="B1513" s="26">
        <v>4.8381805399999998</v>
      </c>
      <c r="C1513" s="25">
        <f t="shared" si="74"/>
        <v>0.18044090269999999</v>
      </c>
      <c r="D1513" s="27">
        <f t="shared" si="73"/>
        <v>11.464028499880001</v>
      </c>
      <c r="E1513" s="28">
        <f t="shared" si="75"/>
        <v>4.1901986424994</v>
      </c>
      <c r="F1513" s="28"/>
      <c r="G1513" s="28"/>
    </row>
    <row r="1514" spans="1:7">
      <c r="A1514" s="24">
        <v>7.3113553113552996</v>
      </c>
      <c r="B1514" s="26">
        <v>4.8381805399999998</v>
      </c>
      <c r="C1514" s="25">
        <f t="shared" si="74"/>
        <v>0.18044090269999999</v>
      </c>
      <c r="D1514" s="27">
        <f t="shared" si="73"/>
        <v>11.464028499880001</v>
      </c>
      <c r="E1514" s="28">
        <f t="shared" si="75"/>
        <v>4.1901986424994</v>
      </c>
      <c r="F1514" s="28"/>
      <c r="G1514" s="28"/>
    </row>
    <row r="1515" spans="1:7">
      <c r="A1515" s="24">
        <v>7.3162393162393</v>
      </c>
      <c r="B1515" s="26">
        <v>4.8381805399999998</v>
      </c>
      <c r="C1515" s="25">
        <f t="shared" si="74"/>
        <v>0.18044090269999999</v>
      </c>
      <c r="D1515" s="27">
        <f t="shared" si="73"/>
        <v>11.464028499880001</v>
      </c>
      <c r="E1515" s="28">
        <f t="shared" si="75"/>
        <v>4.1901986424994</v>
      </c>
      <c r="F1515" s="28"/>
      <c r="G1515" s="28"/>
    </row>
    <row r="1516" spans="1:7">
      <c r="A1516" s="24">
        <v>7.3211233211233004</v>
      </c>
      <c r="B1516" s="26">
        <v>4.8381805399999998</v>
      </c>
      <c r="C1516" s="25">
        <f t="shared" si="74"/>
        <v>0.18044090269999999</v>
      </c>
      <c r="D1516" s="27">
        <f t="shared" si="73"/>
        <v>11.464028499880001</v>
      </c>
      <c r="E1516" s="28">
        <f t="shared" si="75"/>
        <v>4.1901986424994</v>
      </c>
      <c r="F1516" s="28"/>
      <c r="G1516" s="28"/>
    </row>
    <row r="1517" spans="1:7">
      <c r="A1517" s="30">
        <v>7.3260073260073</v>
      </c>
      <c r="B1517" s="31">
        <v>4.9163055399999998</v>
      </c>
      <c r="C1517" s="32">
        <f t="shared" si="74"/>
        <v>0.18083152769999999</v>
      </c>
      <c r="D1517" s="33">
        <f t="shared" si="73"/>
        <v>13.278247249879996</v>
      </c>
      <c r="E1517" s="34">
        <f t="shared" si="75"/>
        <v>4.1992697362494003</v>
      </c>
      <c r="F1517" s="40"/>
      <c r="G1517" s="40"/>
    </row>
    <row r="1518" spans="1:7">
      <c r="A1518" s="24">
        <v>7.3308913308913004</v>
      </c>
      <c r="B1518" s="26">
        <v>4.8381805399999998</v>
      </c>
      <c r="C1518" s="25">
        <f t="shared" si="74"/>
        <v>0.18044090269999999</v>
      </c>
      <c r="D1518" s="27">
        <f t="shared" si="73"/>
        <v>11.464028499880001</v>
      </c>
      <c r="E1518" s="28">
        <f t="shared" si="75"/>
        <v>4.1901986424994</v>
      </c>
      <c r="F1518" s="28"/>
      <c r="G1518" s="28"/>
    </row>
    <row r="1519" spans="1:7">
      <c r="A1519" s="24">
        <v>7.3357753357752999</v>
      </c>
      <c r="B1519" s="26">
        <v>4.8381805399999998</v>
      </c>
      <c r="C1519" s="25">
        <f t="shared" si="74"/>
        <v>0.18044090269999999</v>
      </c>
      <c r="D1519" s="27">
        <f t="shared" si="73"/>
        <v>11.464028499880001</v>
      </c>
      <c r="E1519" s="28">
        <f t="shared" si="75"/>
        <v>4.1901986424994</v>
      </c>
      <c r="F1519" s="28"/>
      <c r="G1519" s="28"/>
    </row>
    <row r="1520" spans="1:7">
      <c r="A1520" s="24">
        <v>7.3406593406593004</v>
      </c>
      <c r="B1520" s="26">
        <v>4.8381805399999998</v>
      </c>
      <c r="C1520" s="25">
        <f t="shared" si="74"/>
        <v>0.18044090269999999</v>
      </c>
      <c r="D1520" s="27">
        <f t="shared" si="73"/>
        <v>11.464028499880001</v>
      </c>
      <c r="E1520" s="28">
        <f t="shared" si="75"/>
        <v>4.1901986424994</v>
      </c>
      <c r="F1520" s="28"/>
      <c r="G1520" s="28"/>
    </row>
    <row r="1521" spans="1:7">
      <c r="A1521" s="24">
        <v>7.3455433455432999</v>
      </c>
      <c r="B1521" s="26">
        <v>4.8381805399999998</v>
      </c>
      <c r="C1521" s="25">
        <f t="shared" si="74"/>
        <v>0.18044090269999999</v>
      </c>
      <c r="D1521" s="27">
        <f t="shared" si="73"/>
        <v>11.464028499880001</v>
      </c>
      <c r="E1521" s="28">
        <f t="shared" si="75"/>
        <v>4.1901986424994</v>
      </c>
      <c r="F1521" s="28"/>
      <c r="G1521" s="28"/>
    </row>
    <row r="1522" spans="1:7">
      <c r="A1522" s="24">
        <v>7.3504273504273998</v>
      </c>
      <c r="B1522" s="26">
        <v>4.8381805399999998</v>
      </c>
      <c r="C1522" s="25">
        <f t="shared" si="74"/>
        <v>0.18044090269999999</v>
      </c>
      <c r="D1522" s="27">
        <f t="shared" si="73"/>
        <v>11.464028499880001</v>
      </c>
      <c r="E1522" s="28">
        <f t="shared" si="75"/>
        <v>4.1901986424994</v>
      </c>
      <c r="F1522" s="28"/>
      <c r="G1522" s="28"/>
    </row>
    <row r="1523" spans="1:7">
      <c r="A1523" s="24">
        <v>7.3553113553114002</v>
      </c>
      <c r="B1523" s="26">
        <v>4.8381805399999998</v>
      </c>
      <c r="C1523" s="25">
        <f t="shared" si="74"/>
        <v>0.18044090269999999</v>
      </c>
      <c r="D1523" s="27">
        <f t="shared" si="73"/>
        <v>11.464028499880001</v>
      </c>
      <c r="E1523" s="28">
        <f t="shared" si="75"/>
        <v>4.1901986424994</v>
      </c>
      <c r="F1523" s="28"/>
      <c r="G1523" s="28"/>
    </row>
    <row r="1524" spans="1:7">
      <c r="A1524" s="24">
        <v>7.3601953601953998</v>
      </c>
      <c r="B1524" s="26">
        <v>4.8381805399999998</v>
      </c>
      <c r="C1524" s="25">
        <f t="shared" si="74"/>
        <v>0.18044090269999999</v>
      </c>
      <c r="D1524" s="27">
        <f t="shared" si="73"/>
        <v>11.464028499880001</v>
      </c>
      <c r="E1524" s="28">
        <f t="shared" si="75"/>
        <v>4.1901986424994</v>
      </c>
      <c r="F1524" s="28"/>
      <c r="G1524" s="28"/>
    </row>
    <row r="1525" spans="1:7">
      <c r="A1525" s="24">
        <v>7.3650793650794002</v>
      </c>
      <c r="B1525" s="26">
        <v>4.8381805399999998</v>
      </c>
      <c r="C1525" s="25">
        <f t="shared" si="74"/>
        <v>0.18044090269999999</v>
      </c>
      <c r="D1525" s="27">
        <f t="shared" si="73"/>
        <v>11.464028499880001</v>
      </c>
      <c r="E1525" s="28">
        <f t="shared" si="75"/>
        <v>4.1901986424994</v>
      </c>
      <c r="F1525" s="28"/>
      <c r="G1525" s="28"/>
    </row>
    <row r="1526" spans="1:7">
      <c r="A1526" s="24">
        <v>7.3699633699633997</v>
      </c>
      <c r="B1526" s="26">
        <v>4.8381805399999998</v>
      </c>
      <c r="C1526" s="25">
        <f t="shared" si="74"/>
        <v>0.18044090269999999</v>
      </c>
      <c r="D1526" s="27">
        <f t="shared" si="73"/>
        <v>11.464028499880001</v>
      </c>
      <c r="E1526" s="28">
        <f t="shared" si="75"/>
        <v>4.1901986424994</v>
      </c>
      <c r="F1526" s="28"/>
      <c r="G1526" s="28"/>
    </row>
    <row r="1527" spans="1:7">
      <c r="A1527" s="24">
        <v>7.3748473748474002</v>
      </c>
      <c r="B1527" s="26">
        <v>4.7600555399999998</v>
      </c>
      <c r="C1527" s="25">
        <f t="shared" si="74"/>
        <v>0.18005027770000001</v>
      </c>
      <c r="D1527" s="27">
        <f t="shared" si="73"/>
        <v>9.6498097498800064</v>
      </c>
      <c r="E1527" s="28">
        <f t="shared" si="75"/>
        <v>4.1811275487494006</v>
      </c>
      <c r="F1527" s="28"/>
      <c r="G1527" s="28"/>
    </row>
    <row r="1528" spans="1:7">
      <c r="A1528" s="24">
        <v>7.3797313797313997</v>
      </c>
      <c r="B1528" s="26">
        <v>4.7600555399999998</v>
      </c>
      <c r="C1528" s="25">
        <f t="shared" si="74"/>
        <v>0.18005027770000001</v>
      </c>
      <c r="D1528" s="27">
        <f t="shared" si="73"/>
        <v>9.6498097498800064</v>
      </c>
      <c r="E1528" s="28">
        <f t="shared" si="75"/>
        <v>4.1811275487494006</v>
      </c>
      <c r="F1528" s="28"/>
      <c r="G1528" s="28"/>
    </row>
    <row r="1529" spans="1:7">
      <c r="A1529" s="24">
        <v>7.3846153846154001</v>
      </c>
      <c r="B1529" s="26">
        <v>4.7600555399999998</v>
      </c>
      <c r="C1529" s="25">
        <f t="shared" si="74"/>
        <v>0.18005027770000001</v>
      </c>
      <c r="D1529" s="27">
        <f t="shared" si="73"/>
        <v>9.6498097498800064</v>
      </c>
      <c r="E1529" s="28">
        <f t="shared" si="75"/>
        <v>4.1811275487494006</v>
      </c>
      <c r="F1529" s="28"/>
      <c r="G1529" s="28"/>
    </row>
    <row r="1530" spans="1:7">
      <c r="A1530" s="24">
        <v>7.3894993894993997</v>
      </c>
      <c r="B1530" s="26">
        <v>4.6819305399999998</v>
      </c>
      <c r="C1530" s="25">
        <f t="shared" si="74"/>
        <v>0.17965965270000001</v>
      </c>
      <c r="D1530" s="27">
        <f t="shared" si="73"/>
        <v>7.8355909998799973</v>
      </c>
      <c r="E1530" s="28">
        <f t="shared" si="75"/>
        <v>4.1720564549994004</v>
      </c>
      <c r="F1530" s="28"/>
      <c r="G1530" s="28"/>
    </row>
    <row r="1531" spans="1:7">
      <c r="A1531" s="24">
        <v>7.3943833943834001</v>
      </c>
      <c r="B1531" s="26">
        <v>4.6819305399999998</v>
      </c>
      <c r="C1531" s="25">
        <f t="shared" si="74"/>
        <v>0.17965965270000001</v>
      </c>
      <c r="D1531" s="27">
        <f t="shared" si="73"/>
        <v>7.8355909998799973</v>
      </c>
      <c r="E1531" s="28">
        <f t="shared" si="75"/>
        <v>4.1720564549994004</v>
      </c>
      <c r="F1531" s="28"/>
      <c r="G1531" s="28"/>
    </row>
    <row r="1532" spans="1:7">
      <c r="A1532" s="24">
        <v>7.3992673992673996</v>
      </c>
      <c r="B1532" s="26">
        <v>4.6819305399999998</v>
      </c>
      <c r="C1532" s="25">
        <f t="shared" si="74"/>
        <v>0.17965965270000001</v>
      </c>
      <c r="D1532" s="27">
        <f t="shared" si="73"/>
        <v>7.8355909998799973</v>
      </c>
      <c r="E1532" s="28">
        <f t="shared" si="75"/>
        <v>4.1720564549994004</v>
      </c>
      <c r="F1532" s="28"/>
      <c r="G1532" s="28"/>
    </row>
    <row r="1533" spans="1:7">
      <c r="A1533" s="24">
        <v>7.4041514041514001</v>
      </c>
      <c r="B1533" s="26">
        <v>4.6819305399999998</v>
      </c>
      <c r="C1533" s="25">
        <f t="shared" si="74"/>
        <v>0.17965965270000001</v>
      </c>
      <c r="D1533" s="27">
        <f t="shared" si="73"/>
        <v>7.8355909998799973</v>
      </c>
      <c r="E1533" s="28">
        <f t="shared" si="75"/>
        <v>4.1720564549994004</v>
      </c>
      <c r="F1533" s="28"/>
      <c r="G1533" s="28"/>
    </row>
    <row r="1534" spans="1:7">
      <c r="A1534" s="24">
        <v>7.4090354090353996</v>
      </c>
      <c r="B1534" s="26">
        <v>4.6038055399999998</v>
      </c>
      <c r="C1534" s="25">
        <f t="shared" si="74"/>
        <v>0.1792690277</v>
      </c>
      <c r="D1534" s="27">
        <f t="shared" si="73"/>
        <v>6.0213722498800024</v>
      </c>
      <c r="E1534" s="28">
        <f t="shared" si="75"/>
        <v>4.1629853612494001</v>
      </c>
      <c r="F1534" s="28"/>
      <c r="G1534" s="28"/>
    </row>
    <row r="1535" spans="1:7">
      <c r="A1535" s="24">
        <v>7.4139194139194</v>
      </c>
      <c r="B1535" s="26">
        <v>4.6038055399999998</v>
      </c>
      <c r="C1535" s="25">
        <f t="shared" si="74"/>
        <v>0.1792690277</v>
      </c>
      <c r="D1535" s="27">
        <f t="shared" si="73"/>
        <v>6.0213722498800024</v>
      </c>
      <c r="E1535" s="28">
        <f t="shared" si="75"/>
        <v>4.1629853612494001</v>
      </c>
      <c r="F1535" s="28"/>
      <c r="G1535" s="28"/>
    </row>
    <row r="1536" spans="1:7">
      <c r="A1536" s="24">
        <v>7.4188034188034004</v>
      </c>
      <c r="B1536" s="26">
        <v>4.5256805399999998</v>
      </c>
      <c r="C1536" s="25">
        <f t="shared" si="74"/>
        <v>0.17887840269999999</v>
      </c>
      <c r="D1536" s="27">
        <f t="shared" si="73"/>
        <v>4.2071534998800075</v>
      </c>
      <c r="E1536" s="28">
        <f t="shared" si="75"/>
        <v>4.1539142674993998</v>
      </c>
      <c r="F1536" s="28"/>
      <c r="G1536" s="28"/>
    </row>
    <row r="1537" spans="1:7">
      <c r="A1537" s="24">
        <v>7.4236874236874</v>
      </c>
      <c r="B1537" s="26">
        <v>4.5256805399999998</v>
      </c>
      <c r="C1537" s="25">
        <f t="shared" si="74"/>
        <v>0.17887840269999999</v>
      </c>
      <c r="D1537" s="27">
        <f t="shared" si="73"/>
        <v>4.2071534998800075</v>
      </c>
      <c r="E1537" s="28">
        <f t="shared" si="75"/>
        <v>4.1539142674993998</v>
      </c>
      <c r="F1537" s="28"/>
      <c r="G1537" s="28"/>
    </row>
    <row r="1538" spans="1:7">
      <c r="A1538" s="24">
        <v>7.4285714285714004</v>
      </c>
      <c r="B1538" s="26">
        <v>4.4475555399999998</v>
      </c>
      <c r="C1538" s="25">
        <f t="shared" si="74"/>
        <v>0.17848777769999999</v>
      </c>
      <c r="D1538" s="27">
        <f t="shared" si="73"/>
        <v>2.3929347498799984</v>
      </c>
      <c r="E1538" s="28">
        <f t="shared" si="75"/>
        <v>4.1448431737493996</v>
      </c>
      <c r="F1538" s="28"/>
      <c r="G1538" s="28"/>
    </row>
    <row r="1539" spans="1:7">
      <c r="A1539" s="24">
        <v>7.4334554334553999</v>
      </c>
      <c r="B1539" s="26">
        <v>4.4475555399999998</v>
      </c>
      <c r="C1539" s="25">
        <f t="shared" si="74"/>
        <v>0.17848777769999999</v>
      </c>
      <c r="D1539" s="27">
        <f t="shared" si="73"/>
        <v>2.3929347498799984</v>
      </c>
      <c r="E1539" s="28">
        <f t="shared" si="75"/>
        <v>4.1448431737493996</v>
      </c>
      <c r="F1539" s="28"/>
      <c r="G1539" s="28"/>
    </row>
    <row r="1540" spans="1:7">
      <c r="A1540" s="24">
        <v>7.4383394383394004</v>
      </c>
      <c r="B1540" s="26">
        <v>4.4475555399999998</v>
      </c>
      <c r="C1540" s="25">
        <f t="shared" si="74"/>
        <v>0.17848777769999999</v>
      </c>
      <c r="D1540" s="27">
        <f t="shared" si="73"/>
        <v>2.3929347498799984</v>
      </c>
      <c r="E1540" s="28">
        <f t="shared" si="75"/>
        <v>4.1448431737493996</v>
      </c>
      <c r="F1540" s="28"/>
      <c r="G1540" s="28"/>
    </row>
    <row r="1541" spans="1:7">
      <c r="A1541" s="24">
        <v>7.4432234432233999</v>
      </c>
      <c r="B1541" s="26">
        <v>4.3694305399999998</v>
      </c>
      <c r="C1541" s="25">
        <f t="shared" si="74"/>
        <v>0.17809715270000001</v>
      </c>
      <c r="D1541" s="27">
        <f t="shared" si="73"/>
        <v>0.57871599988000355</v>
      </c>
      <c r="E1541" s="28">
        <f t="shared" si="75"/>
        <v>4.1357720799994002</v>
      </c>
      <c r="F1541" s="28"/>
      <c r="G1541" s="28"/>
    </row>
    <row r="1542" spans="1:7">
      <c r="A1542" s="24">
        <v>7.4481074481074003</v>
      </c>
      <c r="B1542" s="26">
        <v>4.3694305399999998</v>
      </c>
      <c r="C1542" s="25">
        <f t="shared" si="74"/>
        <v>0.17809715270000001</v>
      </c>
      <c r="D1542" s="27">
        <f t="shared" si="73"/>
        <v>0.57871599988000355</v>
      </c>
      <c r="E1542" s="28">
        <f t="shared" si="75"/>
        <v>4.1357720799994002</v>
      </c>
      <c r="F1542" s="28"/>
      <c r="G1542" s="28"/>
    </row>
    <row r="1543" spans="1:7">
      <c r="A1543" s="24">
        <v>7.4529914529915002</v>
      </c>
      <c r="B1543" s="26">
        <v>4.2913055399999998</v>
      </c>
      <c r="C1543" s="25">
        <f t="shared" si="74"/>
        <v>0.17770652770000001</v>
      </c>
      <c r="D1543" s="27">
        <f t="shared" si="73"/>
        <v>-1.2355027501199913</v>
      </c>
      <c r="E1543" s="28">
        <f t="shared" si="75"/>
        <v>4.1267009862494</v>
      </c>
      <c r="F1543" s="28"/>
      <c r="G1543" s="28"/>
    </row>
    <row r="1544" spans="1:7">
      <c r="A1544" s="24">
        <v>7.4578754578754998</v>
      </c>
      <c r="B1544" s="26">
        <v>4.2913055399999998</v>
      </c>
      <c r="C1544" s="25">
        <f t="shared" si="74"/>
        <v>0.17770652770000001</v>
      </c>
      <c r="D1544" s="27">
        <f t="shared" si="73"/>
        <v>-1.2355027501199913</v>
      </c>
      <c r="E1544" s="28">
        <f t="shared" si="75"/>
        <v>4.1267009862494</v>
      </c>
      <c r="F1544" s="28"/>
      <c r="G1544" s="28"/>
    </row>
    <row r="1545" spans="1:7">
      <c r="A1545" s="24">
        <v>7.4627594627595002</v>
      </c>
      <c r="B1545" s="26">
        <v>4.2131805399999998</v>
      </c>
      <c r="C1545" s="25">
        <f t="shared" si="74"/>
        <v>0.1773159027</v>
      </c>
      <c r="D1545" s="27">
        <f t="shared" si="73"/>
        <v>-3.0497215001200004</v>
      </c>
      <c r="E1545" s="28">
        <f t="shared" si="75"/>
        <v>4.1176298924994006</v>
      </c>
      <c r="F1545" s="28"/>
      <c r="G1545" s="28"/>
    </row>
    <row r="1546" spans="1:7">
      <c r="A1546" s="24">
        <v>7.4676434676434997</v>
      </c>
      <c r="B1546" s="26">
        <v>4.2131805399999998</v>
      </c>
      <c r="C1546" s="25">
        <f t="shared" si="74"/>
        <v>0.1773159027</v>
      </c>
      <c r="D1546" s="27">
        <f t="shared" si="73"/>
        <v>-3.0497215001200004</v>
      </c>
      <c r="E1546" s="28">
        <f t="shared" si="75"/>
        <v>4.1176298924994006</v>
      </c>
      <c r="F1546" s="28"/>
      <c r="G1546" s="28"/>
    </row>
    <row r="1547" spans="1:7">
      <c r="A1547" s="24">
        <v>7.4725274725275002</v>
      </c>
      <c r="B1547" s="26">
        <v>4.2131805399999998</v>
      </c>
      <c r="C1547" s="25">
        <f t="shared" si="74"/>
        <v>0.1773159027</v>
      </c>
      <c r="D1547" s="27">
        <f t="shared" si="73"/>
        <v>-3.0497215001200004</v>
      </c>
      <c r="E1547" s="28">
        <f t="shared" si="75"/>
        <v>4.1176298924994006</v>
      </c>
      <c r="F1547" s="28"/>
      <c r="G1547" s="28"/>
    </row>
    <row r="1548" spans="1:7">
      <c r="A1548" s="24">
        <v>7.4774114774114997</v>
      </c>
      <c r="B1548" s="26">
        <v>4.1350555399999998</v>
      </c>
      <c r="C1548" s="25">
        <f t="shared" si="74"/>
        <v>0.17692527769999999</v>
      </c>
      <c r="D1548" s="27">
        <f t="shared" si="73"/>
        <v>-4.8639402501199953</v>
      </c>
      <c r="E1548" s="28">
        <f t="shared" si="75"/>
        <v>4.1085587987494003</v>
      </c>
      <c r="F1548" s="28"/>
      <c r="G1548" s="28"/>
    </row>
    <row r="1549" spans="1:7">
      <c r="A1549" s="24">
        <v>7.4822954822955001</v>
      </c>
      <c r="B1549" s="26">
        <v>4.1350555399999998</v>
      </c>
      <c r="C1549" s="25">
        <f t="shared" si="74"/>
        <v>0.17692527769999999</v>
      </c>
      <c r="D1549" s="27">
        <f t="shared" si="73"/>
        <v>-4.8639402501199953</v>
      </c>
      <c r="E1549" s="28">
        <f t="shared" si="75"/>
        <v>4.1085587987494003</v>
      </c>
      <c r="F1549" s="28"/>
      <c r="G1549" s="28"/>
    </row>
    <row r="1550" spans="1:7">
      <c r="A1550" s="24">
        <v>7.4871794871794997</v>
      </c>
      <c r="B1550" s="26">
        <v>4.0569305399999998</v>
      </c>
      <c r="C1550" s="25">
        <f t="shared" si="74"/>
        <v>0.17653465269999999</v>
      </c>
      <c r="D1550" s="27">
        <f t="shared" si="73"/>
        <v>-6.6781590001200044</v>
      </c>
      <c r="E1550" s="28">
        <f t="shared" si="75"/>
        <v>4.0994877049994001</v>
      </c>
      <c r="F1550" s="28"/>
      <c r="G1550" s="28"/>
    </row>
    <row r="1551" spans="1:7">
      <c r="A1551" s="24">
        <v>7.4920634920635001</v>
      </c>
      <c r="B1551" s="26">
        <v>4.0569305399999998</v>
      </c>
      <c r="C1551" s="25">
        <f t="shared" si="74"/>
        <v>0.17653465269999999</v>
      </c>
      <c r="D1551" s="27">
        <f t="shared" si="73"/>
        <v>-6.6781590001200044</v>
      </c>
      <c r="E1551" s="28">
        <f t="shared" si="75"/>
        <v>4.0994877049994001</v>
      </c>
      <c r="F1551" s="28"/>
      <c r="G1551" s="28"/>
    </row>
    <row r="1552" spans="1:7">
      <c r="A1552" s="24">
        <v>7.4969474969474996</v>
      </c>
      <c r="B1552" s="26">
        <v>3.9788055399999998</v>
      </c>
      <c r="C1552" s="25">
        <f t="shared" si="74"/>
        <v>0.17614402770000001</v>
      </c>
      <c r="D1552" s="27">
        <f t="shared" si="73"/>
        <v>-8.4923777501199993</v>
      </c>
      <c r="E1552" s="28">
        <f t="shared" si="75"/>
        <v>4.0904166112494007</v>
      </c>
      <c r="F1552" s="28"/>
      <c r="G1552" s="28"/>
    </row>
    <row r="1553" spans="1:7">
      <c r="A1553" s="24">
        <v>7.5018315018315</v>
      </c>
      <c r="B1553" s="26">
        <v>3.9788055399999998</v>
      </c>
      <c r="C1553" s="25">
        <f t="shared" si="74"/>
        <v>0.17614402770000001</v>
      </c>
      <c r="D1553" s="27">
        <f t="shared" ref="D1553:D1616" si="76">23.222*B1553+1.3118-$D$6</f>
        <v>-8.4923777501199993</v>
      </c>
      <c r="E1553" s="28">
        <f t="shared" si="75"/>
        <v>4.0904166112494007</v>
      </c>
      <c r="F1553" s="28"/>
      <c r="G1553" s="28"/>
    </row>
    <row r="1554" spans="1:7">
      <c r="A1554" s="24">
        <v>7.5067155067154996</v>
      </c>
      <c r="B1554" s="26">
        <v>3.9788055399999998</v>
      </c>
      <c r="C1554" s="25">
        <f t="shared" ref="C1554:C1617" si="77">0.005*B1554+2*0.078125</f>
        <v>0.17614402770000001</v>
      </c>
      <c r="D1554" s="27">
        <f t="shared" si="76"/>
        <v>-8.4923777501199993</v>
      </c>
      <c r="E1554" s="28">
        <f t="shared" ref="E1554:E1617" si="78">23.222*C1554</f>
        <v>4.0904166112494007</v>
      </c>
      <c r="F1554" s="28"/>
      <c r="G1554" s="28"/>
    </row>
    <row r="1555" spans="1:7">
      <c r="A1555" s="24">
        <v>7.5115995115995</v>
      </c>
      <c r="B1555" s="26">
        <v>3.9788055399999998</v>
      </c>
      <c r="C1555" s="25">
        <f t="shared" si="77"/>
        <v>0.17614402770000001</v>
      </c>
      <c r="D1555" s="27">
        <f t="shared" si="76"/>
        <v>-8.4923777501199993</v>
      </c>
      <c r="E1555" s="28">
        <f t="shared" si="78"/>
        <v>4.0904166112494007</v>
      </c>
      <c r="F1555" s="28"/>
      <c r="G1555" s="28"/>
    </row>
    <row r="1556" spans="1:7">
      <c r="A1556" s="24">
        <v>7.5164835164835004</v>
      </c>
      <c r="B1556" s="26">
        <v>3.9788055399999998</v>
      </c>
      <c r="C1556" s="25">
        <f t="shared" si="77"/>
        <v>0.17614402770000001</v>
      </c>
      <c r="D1556" s="27">
        <f t="shared" si="76"/>
        <v>-8.4923777501199993</v>
      </c>
      <c r="E1556" s="28">
        <f t="shared" si="78"/>
        <v>4.0904166112494007</v>
      </c>
      <c r="F1556" s="28"/>
      <c r="G1556" s="28"/>
    </row>
    <row r="1557" spans="1:7">
      <c r="A1557" s="24">
        <v>7.5213675213675</v>
      </c>
      <c r="B1557" s="26">
        <v>3.9006805399999998</v>
      </c>
      <c r="C1557" s="25">
        <f t="shared" si="77"/>
        <v>0.17575340270000001</v>
      </c>
      <c r="D1557" s="27">
        <f t="shared" si="76"/>
        <v>-10.306596500119994</v>
      </c>
      <c r="E1557" s="28">
        <f t="shared" si="78"/>
        <v>4.0813455174994004</v>
      </c>
      <c r="F1557" s="28"/>
      <c r="G1557" s="28"/>
    </row>
    <row r="1558" spans="1:7">
      <c r="A1558" s="24">
        <v>7.5262515262515004</v>
      </c>
      <c r="B1558" s="26">
        <v>3.9006805399999998</v>
      </c>
      <c r="C1558" s="25">
        <f t="shared" si="77"/>
        <v>0.17575340270000001</v>
      </c>
      <c r="D1558" s="27">
        <f t="shared" si="76"/>
        <v>-10.306596500119994</v>
      </c>
      <c r="E1558" s="28">
        <f t="shared" si="78"/>
        <v>4.0813455174994004</v>
      </c>
      <c r="F1558" s="28"/>
      <c r="G1558" s="28"/>
    </row>
    <row r="1559" spans="1:7">
      <c r="A1559" s="24">
        <v>7.5311355311354999</v>
      </c>
      <c r="B1559" s="26">
        <v>3.9006805399999998</v>
      </c>
      <c r="C1559" s="25">
        <f t="shared" si="77"/>
        <v>0.17575340270000001</v>
      </c>
      <c r="D1559" s="27">
        <f t="shared" si="76"/>
        <v>-10.306596500119994</v>
      </c>
      <c r="E1559" s="28">
        <f t="shared" si="78"/>
        <v>4.0813455174994004</v>
      </c>
      <c r="F1559" s="28"/>
      <c r="G1559" s="28"/>
    </row>
    <row r="1560" spans="1:7">
      <c r="A1560" s="24">
        <v>7.5360195360195004</v>
      </c>
      <c r="B1560" s="26">
        <v>3.9006805399999998</v>
      </c>
      <c r="C1560" s="25">
        <f t="shared" si="77"/>
        <v>0.17575340270000001</v>
      </c>
      <c r="D1560" s="27">
        <f t="shared" si="76"/>
        <v>-10.306596500119994</v>
      </c>
      <c r="E1560" s="28">
        <f t="shared" si="78"/>
        <v>4.0813455174994004</v>
      </c>
      <c r="F1560" s="28"/>
      <c r="G1560" s="28"/>
    </row>
    <row r="1561" spans="1:7">
      <c r="A1561" s="24">
        <v>7.5409035409034999</v>
      </c>
      <c r="B1561" s="26">
        <v>3.9006805399999998</v>
      </c>
      <c r="C1561" s="25">
        <f t="shared" si="77"/>
        <v>0.17575340270000001</v>
      </c>
      <c r="D1561" s="27">
        <f t="shared" si="76"/>
        <v>-10.306596500119994</v>
      </c>
      <c r="E1561" s="28">
        <f t="shared" si="78"/>
        <v>4.0813455174994004</v>
      </c>
      <c r="F1561" s="28"/>
      <c r="G1561" s="28"/>
    </row>
    <row r="1562" spans="1:7">
      <c r="A1562" s="24">
        <v>7.5457875457875003</v>
      </c>
      <c r="B1562" s="26">
        <v>3.8225555399999998</v>
      </c>
      <c r="C1562" s="25">
        <f t="shared" si="77"/>
        <v>0.1753627777</v>
      </c>
      <c r="D1562" s="27">
        <f t="shared" si="76"/>
        <v>-12.120815250120003</v>
      </c>
      <c r="E1562" s="28">
        <f t="shared" si="78"/>
        <v>4.0722744237494002</v>
      </c>
      <c r="F1562" s="28"/>
      <c r="G1562" s="28"/>
    </row>
    <row r="1563" spans="1:7">
      <c r="A1563" s="24">
        <v>7.5506715506716002</v>
      </c>
      <c r="B1563" s="26">
        <v>3.8225555399999998</v>
      </c>
      <c r="C1563" s="25">
        <f t="shared" si="77"/>
        <v>0.1753627777</v>
      </c>
      <c r="D1563" s="27">
        <f t="shared" si="76"/>
        <v>-12.120815250120003</v>
      </c>
      <c r="E1563" s="28">
        <f t="shared" si="78"/>
        <v>4.0722744237494002</v>
      </c>
      <c r="F1563" s="28"/>
      <c r="G1563" s="28"/>
    </row>
    <row r="1564" spans="1:7">
      <c r="A1564" s="24">
        <v>7.5555555555555998</v>
      </c>
      <c r="B1564" s="26">
        <v>3.8225555399999998</v>
      </c>
      <c r="C1564" s="25">
        <f t="shared" si="77"/>
        <v>0.1753627777</v>
      </c>
      <c r="D1564" s="27">
        <f t="shared" si="76"/>
        <v>-12.120815250120003</v>
      </c>
      <c r="E1564" s="28">
        <f t="shared" si="78"/>
        <v>4.0722744237494002</v>
      </c>
      <c r="F1564" s="28"/>
      <c r="G1564" s="28"/>
    </row>
    <row r="1565" spans="1:7">
      <c r="A1565" s="30">
        <v>7.5604395604396002</v>
      </c>
      <c r="B1565" s="31">
        <v>3.8225555399999998</v>
      </c>
      <c r="C1565" s="32">
        <f t="shared" si="77"/>
        <v>0.1753627777</v>
      </c>
      <c r="D1565" s="33">
        <f t="shared" si="76"/>
        <v>-12.120815250120003</v>
      </c>
      <c r="E1565" s="34">
        <f t="shared" si="78"/>
        <v>4.0722744237494002</v>
      </c>
      <c r="F1565" s="40"/>
      <c r="G1565" s="40"/>
    </row>
    <row r="1566" spans="1:7">
      <c r="A1566" s="24">
        <v>7.5653235653235997</v>
      </c>
      <c r="B1566" s="26">
        <v>3.8225555399999998</v>
      </c>
      <c r="C1566" s="25">
        <f t="shared" si="77"/>
        <v>0.1753627777</v>
      </c>
      <c r="D1566" s="27">
        <f t="shared" si="76"/>
        <v>-12.120815250120003</v>
      </c>
      <c r="E1566" s="28">
        <f t="shared" si="78"/>
        <v>4.0722744237494002</v>
      </c>
      <c r="F1566" s="28"/>
      <c r="G1566" s="28"/>
    </row>
    <row r="1567" spans="1:7">
      <c r="A1567" s="24">
        <v>7.5702075702076002</v>
      </c>
      <c r="B1567" s="26">
        <v>3.9006805399999998</v>
      </c>
      <c r="C1567" s="25">
        <f t="shared" si="77"/>
        <v>0.17575340270000001</v>
      </c>
      <c r="D1567" s="27">
        <f t="shared" si="76"/>
        <v>-10.306596500119994</v>
      </c>
      <c r="E1567" s="28">
        <f t="shared" si="78"/>
        <v>4.0813455174994004</v>
      </c>
      <c r="F1567" s="28"/>
      <c r="G1567" s="28"/>
    </row>
    <row r="1568" spans="1:7">
      <c r="A1568" s="24">
        <v>7.5750915750915997</v>
      </c>
      <c r="B1568" s="26">
        <v>3.9006805399999998</v>
      </c>
      <c r="C1568" s="25">
        <f t="shared" si="77"/>
        <v>0.17575340270000001</v>
      </c>
      <c r="D1568" s="27">
        <f t="shared" si="76"/>
        <v>-10.306596500119994</v>
      </c>
      <c r="E1568" s="28">
        <f t="shared" si="78"/>
        <v>4.0813455174994004</v>
      </c>
      <c r="F1568" s="28"/>
      <c r="G1568" s="28"/>
    </row>
    <row r="1569" spans="1:7">
      <c r="A1569" s="24">
        <v>7.5799755799756001</v>
      </c>
      <c r="B1569" s="26">
        <v>3.9006805399999998</v>
      </c>
      <c r="C1569" s="25">
        <f t="shared" si="77"/>
        <v>0.17575340270000001</v>
      </c>
      <c r="D1569" s="27">
        <f t="shared" si="76"/>
        <v>-10.306596500119994</v>
      </c>
      <c r="E1569" s="28">
        <f t="shared" si="78"/>
        <v>4.0813455174994004</v>
      </c>
      <c r="F1569" s="28"/>
      <c r="G1569" s="28"/>
    </row>
    <row r="1570" spans="1:7">
      <c r="A1570" s="24">
        <v>7.5848595848595997</v>
      </c>
      <c r="B1570" s="26">
        <v>3.7444305399999998</v>
      </c>
      <c r="C1570" s="25">
        <f t="shared" si="77"/>
        <v>0.17497215269999999</v>
      </c>
      <c r="D1570" s="27">
        <f t="shared" si="76"/>
        <v>-13.935034000119998</v>
      </c>
      <c r="E1570" s="28">
        <f t="shared" si="78"/>
        <v>4.0632033299993999</v>
      </c>
      <c r="F1570" s="28"/>
      <c r="G1570" s="28"/>
    </row>
    <row r="1571" spans="1:7">
      <c r="A1571" s="24">
        <v>7.5897435897436001</v>
      </c>
      <c r="B1571" s="26">
        <v>3.9006805399999998</v>
      </c>
      <c r="C1571" s="25">
        <f t="shared" si="77"/>
        <v>0.17575340270000001</v>
      </c>
      <c r="D1571" s="27">
        <f t="shared" si="76"/>
        <v>-10.306596500119994</v>
      </c>
      <c r="E1571" s="28">
        <f t="shared" si="78"/>
        <v>4.0813455174994004</v>
      </c>
      <c r="F1571" s="28"/>
      <c r="G1571" s="28"/>
    </row>
    <row r="1572" spans="1:7">
      <c r="A1572" s="24">
        <v>7.5946275946275996</v>
      </c>
      <c r="B1572" s="26">
        <v>3.9006805399999998</v>
      </c>
      <c r="C1572" s="25">
        <f t="shared" si="77"/>
        <v>0.17575340270000001</v>
      </c>
      <c r="D1572" s="27">
        <f t="shared" si="76"/>
        <v>-10.306596500119994</v>
      </c>
      <c r="E1572" s="28">
        <f t="shared" si="78"/>
        <v>4.0813455174994004</v>
      </c>
      <c r="F1572" s="28"/>
      <c r="G1572" s="28"/>
    </row>
    <row r="1573" spans="1:7">
      <c r="A1573" s="24">
        <v>7.5995115995116</v>
      </c>
      <c r="B1573" s="26">
        <v>3.9006805399999998</v>
      </c>
      <c r="C1573" s="25">
        <f t="shared" si="77"/>
        <v>0.17575340270000001</v>
      </c>
      <c r="D1573" s="27">
        <f t="shared" si="76"/>
        <v>-10.306596500119994</v>
      </c>
      <c r="E1573" s="28">
        <f t="shared" si="78"/>
        <v>4.0813455174994004</v>
      </c>
      <c r="F1573" s="28"/>
      <c r="G1573" s="28"/>
    </row>
    <row r="1574" spans="1:7">
      <c r="A1574" s="24">
        <v>7.6043956043955996</v>
      </c>
      <c r="B1574" s="26">
        <v>3.9788055399999998</v>
      </c>
      <c r="C1574" s="25">
        <f t="shared" si="77"/>
        <v>0.17614402770000001</v>
      </c>
      <c r="D1574" s="27">
        <f t="shared" si="76"/>
        <v>-8.4923777501199993</v>
      </c>
      <c r="E1574" s="28">
        <f t="shared" si="78"/>
        <v>4.0904166112494007</v>
      </c>
      <c r="F1574" s="28"/>
      <c r="G1574" s="28"/>
    </row>
    <row r="1575" spans="1:7">
      <c r="A1575" s="24">
        <v>7.6092796092796</v>
      </c>
      <c r="B1575" s="26">
        <v>3.9788055399999998</v>
      </c>
      <c r="C1575" s="25">
        <f t="shared" si="77"/>
        <v>0.17614402770000001</v>
      </c>
      <c r="D1575" s="27">
        <f t="shared" si="76"/>
        <v>-8.4923777501199993</v>
      </c>
      <c r="E1575" s="28">
        <f t="shared" si="78"/>
        <v>4.0904166112494007</v>
      </c>
      <c r="F1575" s="28"/>
      <c r="G1575" s="28"/>
    </row>
    <row r="1576" spans="1:7">
      <c r="A1576" s="24">
        <v>7.6141636141636004</v>
      </c>
      <c r="B1576" s="26">
        <v>3.9788055399999998</v>
      </c>
      <c r="C1576" s="25">
        <f t="shared" si="77"/>
        <v>0.17614402770000001</v>
      </c>
      <c r="D1576" s="27">
        <f t="shared" si="76"/>
        <v>-8.4923777501199993</v>
      </c>
      <c r="E1576" s="28">
        <f t="shared" si="78"/>
        <v>4.0904166112494007</v>
      </c>
      <c r="F1576" s="28"/>
      <c r="G1576" s="28"/>
    </row>
    <row r="1577" spans="1:7">
      <c r="A1577" s="24">
        <v>7.6190476190476</v>
      </c>
      <c r="B1577" s="26">
        <v>3.9788055399999998</v>
      </c>
      <c r="C1577" s="25">
        <f t="shared" si="77"/>
        <v>0.17614402770000001</v>
      </c>
      <c r="D1577" s="27">
        <f t="shared" si="76"/>
        <v>-8.4923777501199993</v>
      </c>
      <c r="E1577" s="28">
        <f t="shared" si="78"/>
        <v>4.0904166112494007</v>
      </c>
      <c r="F1577" s="28"/>
      <c r="G1577" s="28"/>
    </row>
    <row r="1578" spans="1:7">
      <c r="A1578" s="24">
        <v>7.6239316239316004</v>
      </c>
      <c r="B1578" s="26">
        <v>3.9788055399999998</v>
      </c>
      <c r="C1578" s="25">
        <f t="shared" si="77"/>
        <v>0.17614402770000001</v>
      </c>
      <c r="D1578" s="27">
        <f t="shared" si="76"/>
        <v>-8.4923777501199993</v>
      </c>
      <c r="E1578" s="28">
        <f t="shared" si="78"/>
        <v>4.0904166112494007</v>
      </c>
      <c r="F1578" s="28"/>
      <c r="G1578" s="28"/>
    </row>
    <row r="1579" spans="1:7">
      <c r="A1579" s="24">
        <v>7.6288156288155999</v>
      </c>
      <c r="B1579" s="26">
        <v>4.0569305399999998</v>
      </c>
      <c r="C1579" s="25">
        <f t="shared" si="77"/>
        <v>0.17653465269999999</v>
      </c>
      <c r="D1579" s="27">
        <f t="shared" si="76"/>
        <v>-6.6781590001200044</v>
      </c>
      <c r="E1579" s="28">
        <f t="shared" si="78"/>
        <v>4.0994877049994001</v>
      </c>
      <c r="F1579" s="28"/>
      <c r="G1579" s="28"/>
    </row>
    <row r="1580" spans="1:7">
      <c r="A1580" s="24">
        <v>7.6336996336996004</v>
      </c>
      <c r="B1580" s="26">
        <v>4.0569305399999998</v>
      </c>
      <c r="C1580" s="25">
        <f t="shared" si="77"/>
        <v>0.17653465269999999</v>
      </c>
      <c r="D1580" s="27">
        <f t="shared" si="76"/>
        <v>-6.6781590001200044</v>
      </c>
      <c r="E1580" s="28">
        <f t="shared" si="78"/>
        <v>4.0994877049994001</v>
      </c>
      <c r="F1580" s="28"/>
      <c r="G1580" s="28"/>
    </row>
    <row r="1581" spans="1:7">
      <c r="A1581" s="24">
        <v>7.6385836385835999</v>
      </c>
      <c r="B1581" s="26">
        <v>4.1350555399999998</v>
      </c>
      <c r="C1581" s="25">
        <f t="shared" si="77"/>
        <v>0.17692527769999999</v>
      </c>
      <c r="D1581" s="27">
        <f t="shared" si="76"/>
        <v>-4.8639402501199953</v>
      </c>
      <c r="E1581" s="28">
        <f t="shared" si="78"/>
        <v>4.1085587987494003</v>
      </c>
      <c r="F1581" s="28"/>
      <c r="G1581" s="28"/>
    </row>
    <row r="1582" spans="1:7">
      <c r="A1582" s="24">
        <v>7.6434676434676003</v>
      </c>
      <c r="B1582" s="26">
        <v>4.1350555399999998</v>
      </c>
      <c r="C1582" s="25">
        <f t="shared" si="77"/>
        <v>0.17692527769999999</v>
      </c>
      <c r="D1582" s="27">
        <f t="shared" si="76"/>
        <v>-4.8639402501199953</v>
      </c>
      <c r="E1582" s="28">
        <f t="shared" si="78"/>
        <v>4.1085587987494003</v>
      </c>
      <c r="F1582" s="28"/>
      <c r="G1582" s="28"/>
    </row>
    <row r="1583" spans="1:7">
      <c r="A1583" s="24">
        <v>7.6483516483515999</v>
      </c>
      <c r="B1583" s="26">
        <v>4.1350555399999998</v>
      </c>
      <c r="C1583" s="25">
        <f t="shared" si="77"/>
        <v>0.17692527769999999</v>
      </c>
      <c r="D1583" s="27">
        <f t="shared" si="76"/>
        <v>-4.8639402501199953</v>
      </c>
      <c r="E1583" s="28">
        <f t="shared" si="78"/>
        <v>4.1085587987494003</v>
      </c>
      <c r="F1583" s="28"/>
      <c r="G1583" s="28"/>
    </row>
    <row r="1584" spans="1:7">
      <c r="A1584" s="24">
        <v>7.6532356532356998</v>
      </c>
      <c r="B1584" s="26">
        <v>4.2131805399999998</v>
      </c>
      <c r="C1584" s="25">
        <f t="shared" si="77"/>
        <v>0.1773159027</v>
      </c>
      <c r="D1584" s="27">
        <f t="shared" si="76"/>
        <v>-3.0497215001200004</v>
      </c>
      <c r="E1584" s="28">
        <f t="shared" si="78"/>
        <v>4.1176298924994006</v>
      </c>
      <c r="F1584" s="28"/>
      <c r="G1584" s="28"/>
    </row>
    <row r="1585" spans="1:7">
      <c r="A1585" s="24">
        <v>7.6581196581197002</v>
      </c>
      <c r="B1585" s="26">
        <v>4.2131805399999998</v>
      </c>
      <c r="C1585" s="25">
        <f t="shared" si="77"/>
        <v>0.1773159027</v>
      </c>
      <c r="D1585" s="27">
        <f t="shared" si="76"/>
        <v>-3.0497215001200004</v>
      </c>
      <c r="E1585" s="28">
        <f t="shared" si="78"/>
        <v>4.1176298924994006</v>
      </c>
      <c r="F1585" s="28"/>
      <c r="G1585" s="28"/>
    </row>
    <row r="1586" spans="1:7">
      <c r="A1586" s="24">
        <v>7.6630036630036997</v>
      </c>
      <c r="B1586" s="26">
        <v>4.2131805399999998</v>
      </c>
      <c r="C1586" s="25">
        <f t="shared" si="77"/>
        <v>0.1773159027</v>
      </c>
      <c r="D1586" s="27">
        <f t="shared" si="76"/>
        <v>-3.0497215001200004</v>
      </c>
      <c r="E1586" s="28">
        <f t="shared" si="78"/>
        <v>4.1176298924994006</v>
      </c>
      <c r="F1586" s="28"/>
      <c r="G1586" s="28"/>
    </row>
    <row r="1587" spans="1:7">
      <c r="A1587" s="24">
        <v>7.6678876678877002</v>
      </c>
      <c r="B1587" s="26">
        <v>4.2131805399999998</v>
      </c>
      <c r="C1587" s="25">
        <f t="shared" si="77"/>
        <v>0.1773159027</v>
      </c>
      <c r="D1587" s="27">
        <f t="shared" si="76"/>
        <v>-3.0497215001200004</v>
      </c>
      <c r="E1587" s="28">
        <f t="shared" si="78"/>
        <v>4.1176298924994006</v>
      </c>
      <c r="F1587" s="28"/>
      <c r="G1587" s="28"/>
    </row>
    <row r="1588" spans="1:7">
      <c r="A1588" s="24">
        <v>7.6727716727716997</v>
      </c>
      <c r="B1588" s="26">
        <v>4.2913055399999998</v>
      </c>
      <c r="C1588" s="25">
        <f t="shared" si="77"/>
        <v>0.17770652770000001</v>
      </c>
      <c r="D1588" s="27">
        <f t="shared" si="76"/>
        <v>-1.2355027501199913</v>
      </c>
      <c r="E1588" s="28">
        <f t="shared" si="78"/>
        <v>4.1267009862494</v>
      </c>
      <c r="F1588" s="28"/>
      <c r="G1588" s="28"/>
    </row>
    <row r="1589" spans="1:7">
      <c r="A1589" s="24">
        <v>7.6776556776557001</v>
      </c>
      <c r="B1589" s="26">
        <v>4.2913055399999998</v>
      </c>
      <c r="C1589" s="25">
        <f t="shared" si="77"/>
        <v>0.17770652770000001</v>
      </c>
      <c r="D1589" s="27">
        <f t="shared" si="76"/>
        <v>-1.2355027501199913</v>
      </c>
      <c r="E1589" s="28">
        <f t="shared" si="78"/>
        <v>4.1267009862494</v>
      </c>
      <c r="F1589" s="28"/>
      <c r="G1589" s="28"/>
    </row>
    <row r="1590" spans="1:7">
      <c r="A1590" s="24">
        <v>7.6825396825396997</v>
      </c>
      <c r="B1590" s="26">
        <v>4.3694305399999998</v>
      </c>
      <c r="C1590" s="25">
        <f t="shared" si="77"/>
        <v>0.17809715270000001</v>
      </c>
      <c r="D1590" s="27">
        <f t="shared" si="76"/>
        <v>0.57871599988000355</v>
      </c>
      <c r="E1590" s="28">
        <f t="shared" si="78"/>
        <v>4.1357720799994002</v>
      </c>
      <c r="F1590" s="28"/>
      <c r="G1590" s="28"/>
    </row>
    <row r="1591" spans="1:7">
      <c r="A1591" s="24">
        <v>7.6874236874237001</v>
      </c>
      <c r="B1591" s="26">
        <v>4.3694305399999998</v>
      </c>
      <c r="C1591" s="25">
        <f t="shared" si="77"/>
        <v>0.17809715270000001</v>
      </c>
      <c r="D1591" s="27">
        <f t="shared" si="76"/>
        <v>0.57871599988000355</v>
      </c>
      <c r="E1591" s="28">
        <f t="shared" si="78"/>
        <v>4.1357720799994002</v>
      </c>
      <c r="F1591" s="28"/>
      <c r="G1591" s="28"/>
    </row>
    <row r="1592" spans="1:7">
      <c r="A1592" s="24">
        <v>7.6923076923076996</v>
      </c>
      <c r="B1592" s="26">
        <v>4.4475555399999998</v>
      </c>
      <c r="C1592" s="25">
        <f t="shared" si="77"/>
        <v>0.17848777769999999</v>
      </c>
      <c r="D1592" s="27">
        <f t="shared" si="76"/>
        <v>2.3929347498799984</v>
      </c>
      <c r="E1592" s="28">
        <f t="shared" si="78"/>
        <v>4.1448431737493996</v>
      </c>
      <c r="F1592" s="28"/>
      <c r="G1592" s="28"/>
    </row>
    <row r="1593" spans="1:7">
      <c r="A1593" s="24">
        <v>7.6971916971917</v>
      </c>
      <c r="B1593" s="26">
        <v>4.4475555399999998</v>
      </c>
      <c r="C1593" s="25">
        <f t="shared" si="77"/>
        <v>0.17848777769999999</v>
      </c>
      <c r="D1593" s="27">
        <f t="shared" si="76"/>
        <v>2.3929347498799984</v>
      </c>
      <c r="E1593" s="28">
        <f t="shared" si="78"/>
        <v>4.1448431737493996</v>
      </c>
      <c r="F1593" s="28"/>
      <c r="G1593" s="28"/>
    </row>
    <row r="1594" spans="1:7">
      <c r="A1594" s="24">
        <v>7.7020757020756996</v>
      </c>
      <c r="B1594" s="26">
        <v>4.5256805399999998</v>
      </c>
      <c r="C1594" s="25">
        <f t="shared" si="77"/>
        <v>0.17887840269999999</v>
      </c>
      <c r="D1594" s="27">
        <f t="shared" si="76"/>
        <v>4.2071534998800075</v>
      </c>
      <c r="E1594" s="28">
        <f t="shared" si="78"/>
        <v>4.1539142674993998</v>
      </c>
      <c r="F1594" s="28"/>
      <c r="G1594" s="28"/>
    </row>
    <row r="1595" spans="1:7">
      <c r="A1595" s="24">
        <v>7.7069597069597</v>
      </c>
      <c r="B1595" s="26">
        <v>4.5256805399999998</v>
      </c>
      <c r="C1595" s="25">
        <f t="shared" si="77"/>
        <v>0.17887840269999999</v>
      </c>
      <c r="D1595" s="27">
        <f t="shared" si="76"/>
        <v>4.2071534998800075</v>
      </c>
      <c r="E1595" s="28">
        <f t="shared" si="78"/>
        <v>4.1539142674993998</v>
      </c>
      <c r="F1595" s="28"/>
      <c r="G1595" s="28"/>
    </row>
    <row r="1596" spans="1:7">
      <c r="A1596" s="24">
        <v>7.7118437118437004</v>
      </c>
      <c r="B1596" s="26">
        <v>4.5256805399999998</v>
      </c>
      <c r="C1596" s="25">
        <f t="shared" si="77"/>
        <v>0.17887840269999999</v>
      </c>
      <c r="D1596" s="27">
        <f t="shared" si="76"/>
        <v>4.2071534998800075</v>
      </c>
      <c r="E1596" s="28">
        <f t="shared" si="78"/>
        <v>4.1539142674993998</v>
      </c>
      <c r="F1596" s="28"/>
      <c r="G1596" s="28"/>
    </row>
    <row r="1597" spans="1:7">
      <c r="A1597" s="24">
        <v>7.7167277167277</v>
      </c>
      <c r="B1597" s="26">
        <v>4.5256805399999998</v>
      </c>
      <c r="C1597" s="25">
        <f t="shared" si="77"/>
        <v>0.17887840269999999</v>
      </c>
      <c r="D1597" s="27">
        <f t="shared" si="76"/>
        <v>4.2071534998800075</v>
      </c>
      <c r="E1597" s="28">
        <f t="shared" si="78"/>
        <v>4.1539142674993998</v>
      </c>
      <c r="F1597" s="28"/>
      <c r="G1597" s="28"/>
    </row>
    <row r="1598" spans="1:7">
      <c r="A1598" s="24">
        <v>7.7216117216117004</v>
      </c>
      <c r="B1598" s="26">
        <v>4.6038055399999998</v>
      </c>
      <c r="C1598" s="25">
        <f t="shared" si="77"/>
        <v>0.1792690277</v>
      </c>
      <c r="D1598" s="27">
        <f t="shared" si="76"/>
        <v>6.0213722498800024</v>
      </c>
      <c r="E1598" s="28">
        <f t="shared" si="78"/>
        <v>4.1629853612494001</v>
      </c>
      <c r="F1598" s="28"/>
      <c r="G1598" s="28"/>
    </row>
    <row r="1599" spans="1:7">
      <c r="A1599" s="24">
        <v>7.7264957264956999</v>
      </c>
      <c r="B1599" s="26">
        <v>4.6038055399999998</v>
      </c>
      <c r="C1599" s="25">
        <f t="shared" si="77"/>
        <v>0.1792690277</v>
      </c>
      <c r="D1599" s="27">
        <f t="shared" si="76"/>
        <v>6.0213722498800024</v>
      </c>
      <c r="E1599" s="28">
        <f t="shared" si="78"/>
        <v>4.1629853612494001</v>
      </c>
      <c r="F1599" s="28"/>
      <c r="G1599" s="28"/>
    </row>
    <row r="1600" spans="1:7">
      <c r="A1600" s="24">
        <v>7.7313797313797004</v>
      </c>
      <c r="B1600" s="26">
        <v>4.6819305399999998</v>
      </c>
      <c r="C1600" s="25">
        <f t="shared" si="77"/>
        <v>0.17965965270000001</v>
      </c>
      <c r="D1600" s="27">
        <f t="shared" si="76"/>
        <v>7.8355909998799973</v>
      </c>
      <c r="E1600" s="28">
        <f t="shared" si="78"/>
        <v>4.1720564549994004</v>
      </c>
      <c r="F1600" s="28"/>
      <c r="G1600" s="28"/>
    </row>
    <row r="1601" spans="1:7">
      <c r="A1601" s="24">
        <v>7.7362637362636999</v>
      </c>
      <c r="B1601" s="26">
        <v>4.6819305399999998</v>
      </c>
      <c r="C1601" s="25">
        <f t="shared" si="77"/>
        <v>0.17965965270000001</v>
      </c>
      <c r="D1601" s="27">
        <f t="shared" si="76"/>
        <v>7.8355909998799973</v>
      </c>
      <c r="E1601" s="28">
        <f t="shared" si="78"/>
        <v>4.1720564549994004</v>
      </c>
      <c r="F1601" s="28"/>
      <c r="G1601" s="28"/>
    </row>
    <row r="1602" spans="1:7">
      <c r="A1602" s="24">
        <v>7.7411477411477003</v>
      </c>
      <c r="B1602" s="26">
        <v>4.6819305399999998</v>
      </c>
      <c r="C1602" s="25">
        <f t="shared" si="77"/>
        <v>0.17965965270000001</v>
      </c>
      <c r="D1602" s="27">
        <f t="shared" si="76"/>
        <v>7.8355909998799973</v>
      </c>
      <c r="E1602" s="28">
        <f t="shared" si="78"/>
        <v>4.1720564549994004</v>
      </c>
      <c r="F1602" s="28"/>
      <c r="G1602" s="28"/>
    </row>
    <row r="1603" spans="1:7">
      <c r="A1603" s="24">
        <v>7.7460317460316999</v>
      </c>
      <c r="B1603" s="26">
        <v>4.7600555399999998</v>
      </c>
      <c r="C1603" s="25">
        <f t="shared" si="77"/>
        <v>0.18005027770000001</v>
      </c>
      <c r="D1603" s="27">
        <f t="shared" si="76"/>
        <v>9.6498097498800064</v>
      </c>
      <c r="E1603" s="28">
        <f t="shared" si="78"/>
        <v>4.1811275487494006</v>
      </c>
      <c r="F1603" s="28"/>
      <c r="G1603" s="28"/>
    </row>
    <row r="1604" spans="1:7">
      <c r="A1604" s="24">
        <v>7.7509157509157998</v>
      </c>
      <c r="B1604" s="26">
        <v>4.7600555399999998</v>
      </c>
      <c r="C1604" s="25">
        <f t="shared" si="77"/>
        <v>0.18005027770000001</v>
      </c>
      <c r="D1604" s="27">
        <f t="shared" si="76"/>
        <v>9.6498097498800064</v>
      </c>
      <c r="E1604" s="28">
        <f t="shared" si="78"/>
        <v>4.1811275487494006</v>
      </c>
      <c r="F1604" s="28"/>
      <c r="G1604" s="28"/>
    </row>
    <row r="1605" spans="1:7">
      <c r="A1605" s="24">
        <v>7.7557997557998002</v>
      </c>
      <c r="B1605" s="26">
        <v>4.7600555399999998</v>
      </c>
      <c r="C1605" s="25">
        <f t="shared" si="77"/>
        <v>0.18005027770000001</v>
      </c>
      <c r="D1605" s="27">
        <f t="shared" si="76"/>
        <v>9.6498097498800064</v>
      </c>
      <c r="E1605" s="28">
        <f t="shared" si="78"/>
        <v>4.1811275487494006</v>
      </c>
      <c r="F1605" s="28"/>
      <c r="G1605" s="28"/>
    </row>
    <row r="1606" spans="1:7">
      <c r="A1606" s="24">
        <v>7.7606837606837997</v>
      </c>
      <c r="B1606" s="26">
        <v>4.7600555399999998</v>
      </c>
      <c r="C1606" s="25">
        <f t="shared" si="77"/>
        <v>0.18005027770000001</v>
      </c>
      <c r="D1606" s="27">
        <f t="shared" si="76"/>
        <v>9.6498097498800064</v>
      </c>
      <c r="E1606" s="28">
        <f t="shared" si="78"/>
        <v>4.1811275487494006</v>
      </c>
      <c r="F1606" s="28"/>
      <c r="G1606" s="28"/>
    </row>
    <row r="1607" spans="1:7">
      <c r="A1607" s="24">
        <v>7.7655677655678002</v>
      </c>
      <c r="B1607" s="26">
        <v>4.7600555399999998</v>
      </c>
      <c r="C1607" s="25">
        <f t="shared" si="77"/>
        <v>0.18005027770000001</v>
      </c>
      <c r="D1607" s="27">
        <f t="shared" si="76"/>
        <v>9.6498097498800064</v>
      </c>
      <c r="E1607" s="28">
        <f t="shared" si="78"/>
        <v>4.1811275487494006</v>
      </c>
      <c r="F1607" s="28"/>
      <c r="G1607" s="28"/>
    </row>
    <row r="1608" spans="1:7">
      <c r="A1608" s="24">
        <v>7.7704517704517997</v>
      </c>
      <c r="B1608" s="26">
        <v>4.7600555399999998</v>
      </c>
      <c r="C1608" s="25">
        <f t="shared" si="77"/>
        <v>0.18005027770000001</v>
      </c>
      <c r="D1608" s="27">
        <f t="shared" si="76"/>
        <v>9.6498097498800064</v>
      </c>
      <c r="E1608" s="28">
        <f t="shared" si="78"/>
        <v>4.1811275487494006</v>
      </c>
      <c r="F1608" s="28"/>
      <c r="G1608" s="28"/>
    </row>
    <row r="1609" spans="1:7">
      <c r="A1609" s="24">
        <v>7.7753357753358001</v>
      </c>
      <c r="B1609" s="26">
        <v>4.7600555399999998</v>
      </c>
      <c r="C1609" s="25">
        <f t="shared" si="77"/>
        <v>0.18005027770000001</v>
      </c>
      <c r="D1609" s="27">
        <f t="shared" si="76"/>
        <v>9.6498097498800064</v>
      </c>
      <c r="E1609" s="28">
        <f t="shared" si="78"/>
        <v>4.1811275487494006</v>
      </c>
      <c r="F1609" s="28"/>
      <c r="G1609" s="28"/>
    </row>
    <row r="1610" spans="1:7">
      <c r="A1610" s="24">
        <v>7.7802197802197997</v>
      </c>
      <c r="B1610" s="26">
        <v>4.7600555399999998</v>
      </c>
      <c r="C1610" s="25">
        <f t="shared" si="77"/>
        <v>0.18005027770000001</v>
      </c>
      <c r="D1610" s="27">
        <f t="shared" si="76"/>
        <v>9.6498097498800064</v>
      </c>
      <c r="E1610" s="28">
        <f t="shared" si="78"/>
        <v>4.1811275487494006</v>
      </c>
      <c r="F1610" s="28"/>
      <c r="G1610" s="28"/>
    </row>
    <row r="1611" spans="1:7">
      <c r="A1611" s="24">
        <v>7.7851037851038001</v>
      </c>
      <c r="B1611" s="26">
        <v>4.7600555399999998</v>
      </c>
      <c r="C1611" s="25">
        <f t="shared" si="77"/>
        <v>0.18005027770000001</v>
      </c>
      <c r="D1611" s="27">
        <f t="shared" si="76"/>
        <v>9.6498097498800064</v>
      </c>
      <c r="E1611" s="28">
        <f t="shared" si="78"/>
        <v>4.1811275487494006</v>
      </c>
      <c r="F1611" s="28"/>
      <c r="G1611" s="28"/>
    </row>
    <row r="1612" spans="1:7">
      <c r="A1612" s="24">
        <v>7.7899877899877996</v>
      </c>
      <c r="B1612" s="26">
        <v>4.8381805399999998</v>
      </c>
      <c r="C1612" s="25">
        <f t="shared" si="77"/>
        <v>0.18044090269999999</v>
      </c>
      <c r="D1612" s="27">
        <f t="shared" si="76"/>
        <v>11.464028499880001</v>
      </c>
      <c r="E1612" s="28">
        <f t="shared" si="78"/>
        <v>4.1901986424994</v>
      </c>
      <c r="F1612" s="28"/>
      <c r="G1612" s="28"/>
    </row>
    <row r="1613" spans="1:7">
      <c r="A1613" s="30">
        <v>7.7948717948718</v>
      </c>
      <c r="B1613" s="31">
        <v>4.8381805399999998</v>
      </c>
      <c r="C1613" s="32">
        <f t="shared" si="77"/>
        <v>0.18044090269999999</v>
      </c>
      <c r="D1613" s="33">
        <f t="shared" si="76"/>
        <v>11.464028499880001</v>
      </c>
      <c r="E1613" s="34">
        <f t="shared" si="78"/>
        <v>4.1901986424994</v>
      </c>
      <c r="F1613" s="40"/>
      <c r="G1613" s="40"/>
    </row>
    <row r="1614" spans="1:7">
      <c r="A1614" s="24">
        <v>7.7997557997557996</v>
      </c>
      <c r="B1614" s="26">
        <v>4.8381805399999998</v>
      </c>
      <c r="C1614" s="25">
        <f t="shared" si="77"/>
        <v>0.18044090269999999</v>
      </c>
      <c r="D1614" s="27">
        <f t="shared" si="76"/>
        <v>11.464028499880001</v>
      </c>
      <c r="E1614" s="28">
        <f t="shared" si="78"/>
        <v>4.1901986424994</v>
      </c>
      <c r="F1614" s="28"/>
      <c r="G1614" s="28"/>
    </row>
    <row r="1615" spans="1:7">
      <c r="A1615" s="24">
        <v>7.8046398046398</v>
      </c>
      <c r="B1615" s="26">
        <v>4.8381805399999998</v>
      </c>
      <c r="C1615" s="25">
        <f t="shared" si="77"/>
        <v>0.18044090269999999</v>
      </c>
      <c r="D1615" s="27">
        <f t="shared" si="76"/>
        <v>11.464028499880001</v>
      </c>
      <c r="E1615" s="28">
        <f t="shared" si="78"/>
        <v>4.1901986424994</v>
      </c>
      <c r="F1615" s="28"/>
      <c r="G1615" s="28"/>
    </row>
    <row r="1616" spans="1:7">
      <c r="A1616" s="24">
        <v>7.8095238095238004</v>
      </c>
      <c r="B1616" s="26">
        <v>4.7600555399999998</v>
      </c>
      <c r="C1616" s="25">
        <f t="shared" si="77"/>
        <v>0.18005027770000001</v>
      </c>
      <c r="D1616" s="27">
        <f t="shared" si="76"/>
        <v>9.6498097498800064</v>
      </c>
      <c r="E1616" s="28">
        <f t="shared" si="78"/>
        <v>4.1811275487494006</v>
      </c>
      <c r="F1616" s="28"/>
      <c r="G1616" s="28"/>
    </row>
    <row r="1617" spans="1:7">
      <c r="A1617" s="24">
        <v>7.8144078144078</v>
      </c>
      <c r="B1617" s="26">
        <v>4.7600555399999998</v>
      </c>
      <c r="C1617" s="25">
        <f t="shared" si="77"/>
        <v>0.18005027770000001</v>
      </c>
      <c r="D1617" s="27">
        <f t="shared" ref="D1617:D1680" si="79">23.222*B1617+1.3118-$D$6</f>
        <v>9.6498097498800064</v>
      </c>
      <c r="E1617" s="28">
        <f t="shared" si="78"/>
        <v>4.1811275487494006</v>
      </c>
      <c r="F1617" s="28"/>
      <c r="G1617" s="28"/>
    </row>
    <row r="1618" spans="1:7">
      <c r="A1618" s="24">
        <v>7.8192918192918004</v>
      </c>
      <c r="B1618" s="26">
        <v>4.7600555399999998</v>
      </c>
      <c r="C1618" s="25">
        <f t="shared" ref="C1618:C1681" si="80">0.005*B1618+2*0.078125</f>
        <v>0.18005027770000001</v>
      </c>
      <c r="D1618" s="27">
        <f t="shared" si="79"/>
        <v>9.6498097498800064</v>
      </c>
      <c r="E1618" s="28">
        <f t="shared" ref="E1618:E1681" si="81">23.222*C1618</f>
        <v>4.1811275487494006</v>
      </c>
      <c r="F1618" s="28"/>
      <c r="G1618" s="28"/>
    </row>
    <row r="1619" spans="1:7">
      <c r="A1619" s="24">
        <v>7.8241758241757999</v>
      </c>
      <c r="B1619" s="26">
        <v>4.7600555399999998</v>
      </c>
      <c r="C1619" s="25">
        <f t="shared" si="80"/>
        <v>0.18005027770000001</v>
      </c>
      <c r="D1619" s="27">
        <f t="shared" si="79"/>
        <v>9.6498097498800064</v>
      </c>
      <c r="E1619" s="28">
        <f t="shared" si="81"/>
        <v>4.1811275487494006</v>
      </c>
      <c r="F1619" s="28"/>
      <c r="G1619" s="28"/>
    </row>
    <row r="1620" spans="1:7">
      <c r="A1620" s="24">
        <v>7.8290598290598004</v>
      </c>
      <c r="B1620" s="26">
        <v>4.7600555399999998</v>
      </c>
      <c r="C1620" s="25">
        <f t="shared" si="80"/>
        <v>0.18005027770000001</v>
      </c>
      <c r="D1620" s="27">
        <f t="shared" si="79"/>
        <v>9.6498097498800064</v>
      </c>
      <c r="E1620" s="28">
        <f t="shared" si="81"/>
        <v>4.1811275487494006</v>
      </c>
      <c r="F1620" s="28"/>
      <c r="G1620" s="28"/>
    </row>
    <row r="1621" spans="1:7">
      <c r="A1621" s="24">
        <v>7.8339438339437999</v>
      </c>
      <c r="B1621" s="26">
        <v>4.7600555399999998</v>
      </c>
      <c r="C1621" s="25">
        <f t="shared" si="80"/>
        <v>0.18005027770000001</v>
      </c>
      <c r="D1621" s="27">
        <f t="shared" si="79"/>
        <v>9.6498097498800064</v>
      </c>
      <c r="E1621" s="28">
        <f t="shared" si="81"/>
        <v>4.1811275487494006</v>
      </c>
      <c r="F1621" s="28"/>
      <c r="G1621" s="28"/>
    </row>
    <row r="1622" spans="1:7">
      <c r="A1622" s="24">
        <v>7.8388278388278003</v>
      </c>
      <c r="B1622" s="26">
        <v>4.7600555399999998</v>
      </c>
      <c r="C1622" s="25">
        <f t="shared" si="80"/>
        <v>0.18005027770000001</v>
      </c>
      <c r="D1622" s="27">
        <f t="shared" si="79"/>
        <v>9.6498097498800064</v>
      </c>
      <c r="E1622" s="28">
        <f t="shared" si="81"/>
        <v>4.1811275487494006</v>
      </c>
      <c r="F1622" s="28"/>
      <c r="G1622" s="28"/>
    </row>
    <row r="1623" spans="1:7">
      <c r="A1623" s="24">
        <v>7.8437118437117999</v>
      </c>
      <c r="B1623" s="26">
        <v>4.6819305399999998</v>
      </c>
      <c r="C1623" s="25">
        <f t="shared" si="80"/>
        <v>0.17965965270000001</v>
      </c>
      <c r="D1623" s="27">
        <f t="shared" si="79"/>
        <v>7.8355909998799973</v>
      </c>
      <c r="E1623" s="28">
        <f t="shared" si="81"/>
        <v>4.1720564549994004</v>
      </c>
      <c r="F1623" s="28"/>
      <c r="G1623" s="28"/>
    </row>
    <row r="1624" spans="1:7">
      <c r="A1624" s="24">
        <v>7.8485958485958003</v>
      </c>
      <c r="B1624" s="26">
        <v>4.6819305399999998</v>
      </c>
      <c r="C1624" s="25">
        <f t="shared" si="80"/>
        <v>0.17965965270000001</v>
      </c>
      <c r="D1624" s="27">
        <f t="shared" si="79"/>
        <v>7.8355909998799973</v>
      </c>
      <c r="E1624" s="28">
        <f t="shared" si="81"/>
        <v>4.1720564549994004</v>
      </c>
      <c r="F1624" s="28"/>
      <c r="G1624" s="28"/>
    </row>
    <row r="1625" spans="1:7">
      <c r="A1625" s="24">
        <v>7.8534798534799002</v>
      </c>
      <c r="B1625" s="26">
        <v>4.6038055399999998</v>
      </c>
      <c r="C1625" s="25">
        <f t="shared" si="80"/>
        <v>0.1792690277</v>
      </c>
      <c r="D1625" s="27">
        <f t="shared" si="79"/>
        <v>6.0213722498800024</v>
      </c>
      <c r="E1625" s="28">
        <f t="shared" si="81"/>
        <v>4.1629853612494001</v>
      </c>
      <c r="F1625" s="28"/>
      <c r="G1625" s="28"/>
    </row>
    <row r="1626" spans="1:7">
      <c r="A1626" s="24">
        <v>7.8583638583638997</v>
      </c>
      <c r="B1626" s="26">
        <v>4.6038055399999998</v>
      </c>
      <c r="C1626" s="25">
        <f t="shared" si="80"/>
        <v>0.1792690277</v>
      </c>
      <c r="D1626" s="27">
        <f t="shared" si="79"/>
        <v>6.0213722498800024</v>
      </c>
      <c r="E1626" s="28">
        <f t="shared" si="81"/>
        <v>4.1629853612494001</v>
      </c>
      <c r="F1626" s="28"/>
      <c r="G1626" s="28"/>
    </row>
    <row r="1627" spans="1:7">
      <c r="A1627" s="24">
        <v>7.8632478632479001</v>
      </c>
      <c r="B1627" s="26">
        <v>4.6038055399999998</v>
      </c>
      <c r="C1627" s="25">
        <f t="shared" si="80"/>
        <v>0.1792690277</v>
      </c>
      <c r="D1627" s="27">
        <f t="shared" si="79"/>
        <v>6.0213722498800024</v>
      </c>
      <c r="E1627" s="28">
        <f t="shared" si="81"/>
        <v>4.1629853612494001</v>
      </c>
      <c r="F1627" s="28"/>
      <c r="G1627" s="28"/>
    </row>
    <row r="1628" spans="1:7">
      <c r="A1628" s="24">
        <v>7.8681318681318997</v>
      </c>
      <c r="B1628" s="26">
        <v>4.6038055399999998</v>
      </c>
      <c r="C1628" s="25">
        <f t="shared" si="80"/>
        <v>0.1792690277</v>
      </c>
      <c r="D1628" s="27">
        <f t="shared" si="79"/>
        <v>6.0213722498800024</v>
      </c>
      <c r="E1628" s="28">
        <f t="shared" si="81"/>
        <v>4.1629853612494001</v>
      </c>
      <c r="F1628" s="28"/>
      <c r="G1628" s="28"/>
    </row>
    <row r="1629" spans="1:7">
      <c r="A1629" s="24">
        <v>7.8730158730159001</v>
      </c>
      <c r="B1629" s="26">
        <v>4.6038055399999998</v>
      </c>
      <c r="C1629" s="25">
        <f t="shared" si="80"/>
        <v>0.1792690277</v>
      </c>
      <c r="D1629" s="27">
        <f t="shared" si="79"/>
        <v>6.0213722498800024</v>
      </c>
      <c r="E1629" s="28">
        <f t="shared" si="81"/>
        <v>4.1629853612494001</v>
      </c>
      <c r="F1629" s="28"/>
      <c r="G1629" s="28"/>
    </row>
    <row r="1630" spans="1:7">
      <c r="A1630" s="24">
        <v>7.8778998778998996</v>
      </c>
      <c r="B1630" s="26">
        <v>4.5256805399999998</v>
      </c>
      <c r="C1630" s="25">
        <f t="shared" si="80"/>
        <v>0.17887840269999999</v>
      </c>
      <c r="D1630" s="27">
        <f t="shared" si="79"/>
        <v>4.2071534998800075</v>
      </c>
      <c r="E1630" s="28">
        <f t="shared" si="81"/>
        <v>4.1539142674993998</v>
      </c>
      <c r="F1630" s="28"/>
      <c r="G1630" s="28"/>
    </row>
    <row r="1631" spans="1:7">
      <c r="A1631" s="24">
        <v>7.8827838827839001</v>
      </c>
      <c r="B1631" s="26">
        <v>4.5256805399999998</v>
      </c>
      <c r="C1631" s="25">
        <f t="shared" si="80"/>
        <v>0.17887840269999999</v>
      </c>
      <c r="D1631" s="27">
        <f t="shared" si="79"/>
        <v>4.2071534998800075</v>
      </c>
      <c r="E1631" s="28">
        <f t="shared" si="81"/>
        <v>4.1539142674993998</v>
      </c>
      <c r="F1631" s="28"/>
      <c r="G1631" s="28"/>
    </row>
    <row r="1632" spans="1:7">
      <c r="A1632" s="24">
        <v>7.8876678876678996</v>
      </c>
      <c r="B1632" s="26">
        <v>4.5256805399999998</v>
      </c>
      <c r="C1632" s="25">
        <f t="shared" si="80"/>
        <v>0.17887840269999999</v>
      </c>
      <c r="D1632" s="27">
        <f t="shared" si="79"/>
        <v>4.2071534998800075</v>
      </c>
      <c r="E1632" s="28">
        <f t="shared" si="81"/>
        <v>4.1539142674993998</v>
      </c>
      <c r="F1632" s="28"/>
      <c r="G1632" s="28"/>
    </row>
    <row r="1633" spans="1:7">
      <c r="A1633" s="24">
        <v>7.8925518925519</v>
      </c>
      <c r="B1633" s="26">
        <v>4.4475555399999998</v>
      </c>
      <c r="C1633" s="25">
        <f t="shared" si="80"/>
        <v>0.17848777769999999</v>
      </c>
      <c r="D1633" s="27">
        <f t="shared" si="79"/>
        <v>2.3929347498799984</v>
      </c>
      <c r="E1633" s="28">
        <f t="shared" si="81"/>
        <v>4.1448431737493996</v>
      </c>
      <c r="F1633" s="28"/>
      <c r="G1633" s="28"/>
    </row>
    <row r="1634" spans="1:7">
      <c r="A1634" s="24">
        <v>7.8974358974358996</v>
      </c>
      <c r="B1634" s="26">
        <v>4.4475555399999998</v>
      </c>
      <c r="C1634" s="25">
        <f t="shared" si="80"/>
        <v>0.17848777769999999</v>
      </c>
      <c r="D1634" s="27">
        <f t="shared" si="79"/>
        <v>2.3929347498799984</v>
      </c>
      <c r="E1634" s="28">
        <f t="shared" si="81"/>
        <v>4.1448431737493996</v>
      </c>
      <c r="F1634" s="28"/>
      <c r="G1634" s="28"/>
    </row>
    <row r="1635" spans="1:7">
      <c r="A1635" s="24">
        <v>7.9023199023199</v>
      </c>
      <c r="B1635" s="26">
        <v>4.3694305399999998</v>
      </c>
      <c r="C1635" s="25">
        <f t="shared" si="80"/>
        <v>0.17809715270000001</v>
      </c>
      <c r="D1635" s="27">
        <f t="shared" si="79"/>
        <v>0.57871599988000355</v>
      </c>
      <c r="E1635" s="28">
        <f t="shared" si="81"/>
        <v>4.1357720799994002</v>
      </c>
      <c r="F1635" s="28"/>
      <c r="G1635" s="28"/>
    </row>
    <row r="1636" spans="1:7">
      <c r="A1636" s="24">
        <v>7.9072039072039004</v>
      </c>
      <c r="B1636" s="26">
        <v>4.3694305399999998</v>
      </c>
      <c r="C1636" s="25">
        <f t="shared" si="80"/>
        <v>0.17809715270000001</v>
      </c>
      <c r="D1636" s="27">
        <f t="shared" si="79"/>
        <v>0.57871599988000355</v>
      </c>
      <c r="E1636" s="28">
        <f t="shared" si="81"/>
        <v>4.1357720799994002</v>
      </c>
      <c r="F1636" s="28"/>
      <c r="G1636" s="28"/>
    </row>
    <row r="1637" spans="1:7">
      <c r="A1637" s="24">
        <v>7.9120879120879</v>
      </c>
      <c r="B1637" s="26">
        <v>4.3694305399999998</v>
      </c>
      <c r="C1637" s="25">
        <f t="shared" si="80"/>
        <v>0.17809715270000001</v>
      </c>
      <c r="D1637" s="27">
        <f t="shared" si="79"/>
        <v>0.57871599988000355</v>
      </c>
      <c r="E1637" s="28">
        <f t="shared" si="81"/>
        <v>4.1357720799994002</v>
      </c>
      <c r="F1637" s="28"/>
      <c r="G1637" s="28"/>
    </row>
    <row r="1638" spans="1:7">
      <c r="A1638" s="24">
        <v>7.9169719169719004</v>
      </c>
      <c r="B1638" s="26">
        <v>4.2913055399999998</v>
      </c>
      <c r="C1638" s="25">
        <f t="shared" si="80"/>
        <v>0.17770652770000001</v>
      </c>
      <c r="D1638" s="27">
        <f t="shared" si="79"/>
        <v>-1.2355027501199913</v>
      </c>
      <c r="E1638" s="28">
        <f t="shared" si="81"/>
        <v>4.1267009862494</v>
      </c>
      <c r="F1638" s="28"/>
      <c r="G1638" s="28"/>
    </row>
    <row r="1639" spans="1:7">
      <c r="A1639" s="24">
        <v>7.9218559218558999</v>
      </c>
      <c r="B1639" s="26">
        <v>4.2913055399999998</v>
      </c>
      <c r="C1639" s="25">
        <f t="shared" si="80"/>
        <v>0.17770652770000001</v>
      </c>
      <c r="D1639" s="27">
        <f t="shared" si="79"/>
        <v>-1.2355027501199913</v>
      </c>
      <c r="E1639" s="28">
        <f t="shared" si="81"/>
        <v>4.1267009862494</v>
      </c>
      <c r="F1639" s="28"/>
      <c r="G1639" s="28"/>
    </row>
    <row r="1640" spans="1:7">
      <c r="A1640" s="24">
        <v>7.9267399267399004</v>
      </c>
      <c r="B1640" s="26">
        <v>4.2131805399999998</v>
      </c>
      <c r="C1640" s="25">
        <f t="shared" si="80"/>
        <v>0.1773159027</v>
      </c>
      <c r="D1640" s="27">
        <f t="shared" si="79"/>
        <v>-3.0497215001200004</v>
      </c>
      <c r="E1640" s="28">
        <f t="shared" si="81"/>
        <v>4.1176298924994006</v>
      </c>
      <c r="F1640" s="28"/>
      <c r="G1640" s="28"/>
    </row>
    <row r="1641" spans="1:7">
      <c r="A1641" s="24">
        <v>7.9316239316238999</v>
      </c>
      <c r="B1641" s="26">
        <v>4.2131805399999998</v>
      </c>
      <c r="C1641" s="25">
        <f t="shared" si="80"/>
        <v>0.1773159027</v>
      </c>
      <c r="D1641" s="27">
        <f t="shared" si="79"/>
        <v>-3.0497215001200004</v>
      </c>
      <c r="E1641" s="28">
        <f t="shared" si="81"/>
        <v>4.1176298924994006</v>
      </c>
      <c r="F1641" s="28"/>
      <c r="G1641" s="28"/>
    </row>
    <row r="1642" spans="1:7">
      <c r="A1642" s="24">
        <v>7.9365079365079003</v>
      </c>
      <c r="B1642" s="26">
        <v>4.2131805399999998</v>
      </c>
      <c r="C1642" s="25">
        <f t="shared" si="80"/>
        <v>0.1773159027</v>
      </c>
      <c r="D1642" s="27">
        <f t="shared" si="79"/>
        <v>-3.0497215001200004</v>
      </c>
      <c r="E1642" s="28">
        <f t="shared" si="81"/>
        <v>4.1176298924994006</v>
      </c>
      <c r="F1642" s="28"/>
      <c r="G1642" s="28"/>
    </row>
    <row r="1643" spans="1:7">
      <c r="A1643" s="24">
        <v>7.9413919413918999</v>
      </c>
      <c r="B1643" s="26">
        <v>4.2131805399999998</v>
      </c>
      <c r="C1643" s="25">
        <f t="shared" si="80"/>
        <v>0.1773159027</v>
      </c>
      <c r="D1643" s="27">
        <f t="shared" si="79"/>
        <v>-3.0497215001200004</v>
      </c>
      <c r="E1643" s="28">
        <f t="shared" si="81"/>
        <v>4.1176298924994006</v>
      </c>
      <c r="F1643" s="28"/>
      <c r="G1643" s="28"/>
    </row>
    <row r="1644" spans="1:7">
      <c r="A1644" s="24">
        <v>7.9462759462759003</v>
      </c>
      <c r="B1644" s="26">
        <v>4.2131805399999998</v>
      </c>
      <c r="C1644" s="25">
        <f t="shared" si="80"/>
        <v>0.1773159027</v>
      </c>
      <c r="D1644" s="27">
        <f t="shared" si="79"/>
        <v>-3.0497215001200004</v>
      </c>
      <c r="E1644" s="28">
        <f t="shared" si="81"/>
        <v>4.1176298924994006</v>
      </c>
      <c r="F1644" s="28"/>
      <c r="G1644" s="28"/>
    </row>
    <row r="1645" spans="1:7">
      <c r="A1645" s="24">
        <v>7.9511599511600002</v>
      </c>
      <c r="B1645" s="26">
        <v>4.1350555399999998</v>
      </c>
      <c r="C1645" s="25">
        <f t="shared" si="80"/>
        <v>0.17692527769999999</v>
      </c>
      <c r="D1645" s="27">
        <f t="shared" si="79"/>
        <v>-4.8639402501199953</v>
      </c>
      <c r="E1645" s="28">
        <f t="shared" si="81"/>
        <v>4.1085587987494003</v>
      </c>
      <c r="F1645" s="28"/>
      <c r="G1645" s="28"/>
    </row>
    <row r="1646" spans="1:7">
      <c r="A1646" s="24">
        <v>7.9560439560439997</v>
      </c>
      <c r="B1646" s="26">
        <v>4.1350555399999998</v>
      </c>
      <c r="C1646" s="25">
        <f t="shared" si="80"/>
        <v>0.17692527769999999</v>
      </c>
      <c r="D1646" s="27">
        <f t="shared" si="79"/>
        <v>-4.8639402501199953</v>
      </c>
      <c r="E1646" s="28">
        <f t="shared" si="81"/>
        <v>4.1085587987494003</v>
      </c>
      <c r="F1646" s="28"/>
      <c r="G1646" s="28"/>
    </row>
    <row r="1647" spans="1:7">
      <c r="A1647" s="24">
        <v>7.9609279609280001</v>
      </c>
      <c r="B1647" s="26">
        <v>4.0569305399999998</v>
      </c>
      <c r="C1647" s="25">
        <f t="shared" si="80"/>
        <v>0.17653465269999999</v>
      </c>
      <c r="D1647" s="27">
        <f t="shared" si="79"/>
        <v>-6.6781590001200044</v>
      </c>
      <c r="E1647" s="28">
        <f t="shared" si="81"/>
        <v>4.0994877049994001</v>
      </c>
      <c r="F1647" s="28"/>
      <c r="G1647" s="28"/>
    </row>
    <row r="1648" spans="1:7">
      <c r="A1648" s="24">
        <v>7.9658119658119997</v>
      </c>
      <c r="B1648" s="26">
        <v>4.0569305399999998</v>
      </c>
      <c r="C1648" s="25">
        <f t="shared" si="80"/>
        <v>0.17653465269999999</v>
      </c>
      <c r="D1648" s="27">
        <f t="shared" si="79"/>
        <v>-6.6781590001200044</v>
      </c>
      <c r="E1648" s="28">
        <f t="shared" si="81"/>
        <v>4.0994877049994001</v>
      </c>
      <c r="F1648" s="28"/>
      <c r="G1648" s="28"/>
    </row>
    <row r="1649" spans="1:7">
      <c r="A1649" s="24">
        <v>7.9706959706960001</v>
      </c>
      <c r="B1649" s="26">
        <v>4.0569305399999998</v>
      </c>
      <c r="C1649" s="25">
        <f t="shared" si="80"/>
        <v>0.17653465269999999</v>
      </c>
      <c r="D1649" s="27">
        <f t="shared" si="79"/>
        <v>-6.6781590001200044</v>
      </c>
      <c r="E1649" s="28">
        <f t="shared" si="81"/>
        <v>4.0994877049994001</v>
      </c>
      <c r="F1649" s="28"/>
      <c r="G1649" s="28"/>
    </row>
    <row r="1650" spans="1:7">
      <c r="A1650" s="24">
        <v>7.9755799755799996</v>
      </c>
      <c r="B1650" s="26">
        <v>4.0569305399999998</v>
      </c>
      <c r="C1650" s="25">
        <f t="shared" si="80"/>
        <v>0.17653465269999999</v>
      </c>
      <c r="D1650" s="27">
        <f t="shared" si="79"/>
        <v>-6.6781590001200044</v>
      </c>
      <c r="E1650" s="28">
        <f t="shared" si="81"/>
        <v>4.0994877049994001</v>
      </c>
      <c r="F1650" s="28"/>
      <c r="G1650" s="28"/>
    </row>
    <row r="1651" spans="1:7">
      <c r="A1651" s="24">
        <v>7.9804639804640001</v>
      </c>
      <c r="B1651" s="26">
        <v>4.0569305399999998</v>
      </c>
      <c r="C1651" s="25">
        <f t="shared" si="80"/>
        <v>0.17653465269999999</v>
      </c>
      <c r="D1651" s="27">
        <f t="shared" si="79"/>
        <v>-6.6781590001200044</v>
      </c>
      <c r="E1651" s="28">
        <f t="shared" si="81"/>
        <v>4.0994877049994001</v>
      </c>
      <c r="F1651" s="28"/>
      <c r="G1651" s="28"/>
    </row>
    <row r="1652" spans="1:7">
      <c r="A1652" s="24">
        <v>7.9853479853479996</v>
      </c>
      <c r="B1652" s="26">
        <v>3.9788055399999998</v>
      </c>
      <c r="C1652" s="25">
        <f t="shared" si="80"/>
        <v>0.17614402770000001</v>
      </c>
      <c r="D1652" s="27">
        <f t="shared" si="79"/>
        <v>-8.4923777501199993</v>
      </c>
      <c r="E1652" s="28">
        <f t="shared" si="81"/>
        <v>4.0904166112494007</v>
      </c>
      <c r="F1652" s="28"/>
      <c r="G1652" s="28"/>
    </row>
    <row r="1653" spans="1:7">
      <c r="A1653" s="24">
        <v>7.990231990232</v>
      </c>
      <c r="B1653" s="26">
        <v>3.9788055399999998</v>
      </c>
      <c r="C1653" s="25">
        <f t="shared" si="80"/>
        <v>0.17614402770000001</v>
      </c>
      <c r="D1653" s="27">
        <f t="shared" si="79"/>
        <v>-8.4923777501199993</v>
      </c>
      <c r="E1653" s="28">
        <f t="shared" si="81"/>
        <v>4.0904166112494007</v>
      </c>
      <c r="F1653" s="28"/>
      <c r="G1653" s="28"/>
    </row>
    <row r="1654" spans="1:7">
      <c r="A1654" s="24">
        <v>7.9951159951159996</v>
      </c>
      <c r="B1654" s="26">
        <v>3.9788055399999998</v>
      </c>
      <c r="C1654" s="25">
        <f t="shared" si="80"/>
        <v>0.17614402770000001</v>
      </c>
      <c r="D1654" s="27">
        <f t="shared" si="79"/>
        <v>-8.4923777501199993</v>
      </c>
      <c r="E1654" s="28">
        <f t="shared" si="81"/>
        <v>4.0904166112494007</v>
      </c>
      <c r="F1654" s="28"/>
      <c r="G1654" s="28"/>
    </row>
    <row r="1655" spans="1:7">
      <c r="A1655" s="24">
        <v>8</v>
      </c>
      <c r="B1655" s="26">
        <v>3.9788055399999998</v>
      </c>
      <c r="C1655" s="25">
        <f t="shared" si="80"/>
        <v>0.17614402770000001</v>
      </c>
      <c r="D1655" s="27">
        <f t="shared" si="79"/>
        <v>-8.4923777501199993</v>
      </c>
      <c r="E1655" s="28">
        <f t="shared" si="81"/>
        <v>4.0904166112494007</v>
      </c>
      <c r="F1655" s="28"/>
      <c r="G1655" s="28"/>
    </row>
    <row r="1656" spans="1:7">
      <c r="A1656" s="24">
        <v>8.0048840048839995</v>
      </c>
      <c r="B1656" s="26">
        <v>3.9788055399999998</v>
      </c>
      <c r="C1656" s="25">
        <f t="shared" si="80"/>
        <v>0.17614402770000001</v>
      </c>
      <c r="D1656" s="27">
        <f t="shared" si="79"/>
        <v>-8.4923777501199993</v>
      </c>
      <c r="E1656" s="28">
        <f t="shared" si="81"/>
        <v>4.0904166112494007</v>
      </c>
      <c r="F1656" s="28"/>
      <c r="G1656" s="28"/>
    </row>
    <row r="1657" spans="1:7">
      <c r="A1657" s="24">
        <v>8.0097680097680009</v>
      </c>
      <c r="B1657" s="26">
        <v>3.9006805399999998</v>
      </c>
      <c r="C1657" s="25">
        <f t="shared" si="80"/>
        <v>0.17575340270000001</v>
      </c>
      <c r="D1657" s="27">
        <f t="shared" si="79"/>
        <v>-10.306596500119994</v>
      </c>
      <c r="E1657" s="28">
        <f t="shared" si="81"/>
        <v>4.0813455174994004</v>
      </c>
      <c r="F1657" s="28"/>
      <c r="G1657" s="28"/>
    </row>
    <row r="1658" spans="1:7">
      <c r="A1658" s="24">
        <v>8.0146520146520004</v>
      </c>
      <c r="B1658" s="26">
        <v>3.9006805399999998</v>
      </c>
      <c r="C1658" s="25">
        <f t="shared" si="80"/>
        <v>0.17575340270000001</v>
      </c>
      <c r="D1658" s="27">
        <f t="shared" si="79"/>
        <v>-10.306596500119994</v>
      </c>
      <c r="E1658" s="28">
        <f t="shared" si="81"/>
        <v>4.0813455174994004</v>
      </c>
      <c r="F1658" s="28"/>
      <c r="G1658" s="28"/>
    </row>
    <row r="1659" spans="1:7">
      <c r="A1659" s="24">
        <v>8.0195360195359999</v>
      </c>
      <c r="B1659" s="26">
        <v>3.9006805399999998</v>
      </c>
      <c r="C1659" s="25">
        <f t="shared" si="80"/>
        <v>0.17575340270000001</v>
      </c>
      <c r="D1659" s="27">
        <f t="shared" si="79"/>
        <v>-10.306596500119994</v>
      </c>
      <c r="E1659" s="28">
        <f t="shared" si="81"/>
        <v>4.0813455174994004</v>
      </c>
      <c r="F1659" s="28"/>
      <c r="G1659" s="28"/>
    </row>
    <row r="1660" spans="1:7">
      <c r="A1660" s="24">
        <v>8.0244200244199995</v>
      </c>
      <c r="B1660" s="26">
        <v>3.9006805399999998</v>
      </c>
      <c r="C1660" s="25">
        <f t="shared" si="80"/>
        <v>0.17575340270000001</v>
      </c>
      <c r="D1660" s="27">
        <f t="shared" si="79"/>
        <v>-10.306596500119994</v>
      </c>
      <c r="E1660" s="28">
        <f t="shared" si="81"/>
        <v>4.0813455174994004</v>
      </c>
      <c r="F1660" s="28"/>
      <c r="G1660" s="28"/>
    </row>
    <row r="1661" spans="1:7">
      <c r="A1661" s="24">
        <v>8.0293040293040008</v>
      </c>
      <c r="B1661" s="26">
        <v>3.9006805399999998</v>
      </c>
      <c r="C1661" s="25">
        <f t="shared" si="80"/>
        <v>0.17575340270000001</v>
      </c>
      <c r="D1661" s="27">
        <f t="shared" si="79"/>
        <v>-10.306596500119994</v>
      </c>
      <c r="E1661" s="28">
        <f t="shared" si="81"/>
        <v>4.0813455174994004</v>
      </c>
      <c r="F1661" s="28"/>
      <c r="G1661" s="28"/>
    </row>
    <row r="1662" spans="1:7">
      <c r="A1662" s="30">
        <v>8.0341880341880003</v>
      </c>
      <c r="B1662" s="31">
        <v>3.9006805399999998</v>
      </c>
      <c r="C1662" s="32">
        <f t="shared" si="80"/>
        <v>0.17575340270000001</v>
      </c>
      <c r="D1662" s="33">
        <f t="shared" si="79"/>
        <v>-10.306596500119994</v>
      </c>
      <c r="E1662" s="34">
        <f t="shared" si="81"/>
        <v>4.0813455174994004</v>
      </c>
      <c r="F1662" s="40"/>
      <c r="G1662" s="40"/>
    </row>
    <row r="1663" spans="1:7">
      <c r="A1663" s="24">
        <v>8.0390720390719999</v>
      </c>
      <c r="B1663" s="26">
        <v>3.9006805399999998</v>
      </c>
      <c r="C1663" s="25">
        <f t="shared" si="80"/>
        <v>0.17575340270000001</v>
      </c>
      <c r="D1663" s="27">
        <f t="shared" si="79"/>
        <v>-10.306596500119994</v>
      </c>
      <c r="E1663" s="28">
        <f t="shared" si="81"/>
        <v>4.0813455174994004</v>
      </c>
      <c r="F1663" s="28"/>
      <c r="G1663" s="28"/>
    </row>
    <row r="1664" spans="1:7">
      <c r="A1664" s="24">
        <v>8.0439560439559994</v>
      </c>
      <c r="B1664" s="26">
        <v>3.9006805399999998</v>
      </c>
      <c r="C1664" s="25">
        <f t="shared" si="80"/>
        <v>0.17575340270000001</v>
      </c>
      <c r="D1664" s="27">
        <f t="shared" si="79"/>
        <v>-10.306596500119994</v>
      </c>
      <c r="E1664" s="28">
        <f t="shared" si="81"/>
        <v>4.0813455174994004</v>
      </c>
      <c r="F1664" s="28"/>
      <c r="G1664" s="28"/>
    </row>
    <row r="1665" spans="1:7">
      <c r="A1665" s="24">
        <v>8.0488400488400007</v>
      </c>
      <c r="B1665" s="26">
        <v>3.9006805399999998</v>
      </c>
      <c r="C1665" s="25">
        <f t="shared" si="80"/>
        <v>0.17575340270000001</v>
      </c>
      <c r="D1665" s="27">
        <f t="shared" si="79"/>
        <v>-10.306596500119994</v>
      </c>
      <c r="E1665" s="28">
        <f t="shared" si="81"/>
        <v>4.0813455174994004</v>
      </c>
      <c r="F1665" s="28"/>
      <c r="G1665" s="28"/>
    </row>
    <row r="1666" spans="1:7">
      <c r="A1666" s="24">
        <v>8.0537240537240997</v>
      </c>
      <c r="B1666" s="26">
        <v>3.9006805399999998</v>
      </c>
      <c r="C1666" s="25">
        <f t="shared" si="80"/>
        <v>0.17575340270000001</v>
      </c>
      <c r="D1666" s="27">
        <f t="shared" si="79"/>
        <v>-10.306596500119994</v>
      </c>
      <c r="E1666" s="28">
        <f t="shared" si="81"/>
        <v>4.0813455174994004</v>
      </c>
      <c r="F1666" s="28"/>
      <c r="G1666" s="28"/>
    </row>
    <row r="1667" spans="1:7">
      <c r="A1667" s="24">
        <v>8.0586080586080993</v>
      </c>
      <c r="B1667" s="26">
        <v>3.9788055399999998</v>
      </c>
      <c r="C1667" s="25">
        <f t="shared" si="80"/>
        <v>0.17614402770000001</v>
      </c>
      <c r="D1667" s="27">
        <f t="shared" si="79"/>
        <v>-8.4923777501199993</v>
      </c>
      <c r="E1667" s="28">
        <f t="shared" si="81"/>
        <v>4.0904166112494007</v>
      </c>
      <c r="F1667" s="28"/>
      <c r="G1667" s="28"/>
    </row>
    <row r="1668" spans="1:7">
      <c r="A1668" s="24">
        <v>8.0634920634921006</v>
      </c>
      <c r="B1668" s="26">
        <v>3.9788055399999998</v>
      </c>
      <c r="C1668" s="25">
        <f t="shared" si="80"/>
        <v>0.17614402770000001</v>
      </c>
      <c r="D1668" s="27">
        <f t="shared" si="79"/>
        <v>-8.4923777501199993</v>
      </c>
      <c r="E1668" s="28">
        <f t="shared" si="81"/>
        <v>4.0904166112494007</v>
      </c>
      <c r="F1668" s="28"/>
      <c r="G1668" s="28"/>
    </row>
    <row r="1669" spans="1:7">
      <c r="A1669" s="24">
        <v>8.0683760683761001</v>
      </c>
      <c r="B1669" s="26">
        <v>3.9788055399999998</v>
      </c>
      <c r="C1669" s="25">
        <f t="shared" si="80"/>
        <v>0.17614402770000001</v>
      </c>
      <c r="D1669" s="27">
        <f t="shared" si="79"/>
        <v>-8.4923777501199993</v>
      </c>
      <c r="E1669" s="28">
        <f t="shared" si="81"/>
        <v>4.0904166112494007</v>
      </c>
      <c r="F1669" s="28"/>
      <c r="G1669" s="28"/>
    </row>
    <row r="1670" spans="1:7">
      <c r="A1670" s="24">
        <v>8.0732600732600996</v>
      </c>
      <c r="B1670" s="26">
        <v>3.9788055399999998</v>
      </c>
      <c r="C1670" s="25">
        <f t="shared" si="80"/>
        <v>0.17614402770000001</v>
      </c>
      <c r="D1670" s="27">
        <f t="shared" si="79"/>
        <v>-8.4923777501199993</v>
      </c>
      <c r="E1670" s="28">
        <f t="shared" si="81"/>
        <v>4.0904166112494007</v>
      </c>
      <c r="F1670" s="28"/>
      <c r="G1670" s="28"/>
    </row>
    <row r="1671" spans="1:7">
      <c r="A1671" s="24">
        <v>8.0781440781440992</v>
      </c>
      <c r="B1671" s="26">
        <v>3.9788055399999998</v>
      </c>
      <c r="C1671" s="25">
        <f t="shared" si="80"/>
        <v>0.17614402770000001</v>
      </c>
      <c r="D1671" s="27">
        <f t="shared" si="79"/>
        <v>-8.4923777501199993</v>
      </c>
      <c r="E1671" s="28">
        <f t="shared" si="81"/>
        <v>4.0904166112494007</v>
      </c>
      <c r="F1671" s="28"/>
      <c r="G1671" s="28"/>
    </row>
    <row r="1672" spans="1:7">
      <c r="A1672" s="24">
        <v>8.0830280830281005</v>
      </c>
      <c r="B1672" s="26">
        <v>3.9788055399999998</v>
      </c>
      <c r="C1672" s="25">
        <f t="shared" si="80"/>
        <v>0.17614402770000001</v>
      </c>
      <c r="D1672" s="27">
        <f t="shared" si="79"/>
        <v>-8.4923777501199993</v>
      </c>
      <c r="E1672" s="28">
        <f t="shared" si="81"/>
        <v>4.0904166112494007</v>
      </c>
      <c r="F1672" s="28"/>
      <c r="G1672" s="28"/>
    </row>
    <row r="1673" spans="1:7">
      <c r="A1673" s="24">
        <v>8.0879120879121</v>
      </c>
      <c r="B1673" s="26">
        <v>4.0569305399999998</v>
      </c>
      <c r="C1673" s="25">
        <f t="shared" si="80"/>
        <v>0.17653465269999999</v>
      </c>
      <c r="D1673" s="27">
        <f t="shared" si="79"/>
        <v>-6.6781590001200044</v>
      </c>
      <c r="E1673" s="28">
        <f t="shared" si="81"/>
        <v>4.0994877049994001</v>
      </c>
      <c r="F1673" s="28"/>
      <c r="G1673" s="28"/>
    </row>
    <row r="1674" spans="1:7">
      <c r="A1674" s="24">
        <v>8.0927960927960996</v>
      </c>
      <c r="B1674" s="26">
        <v>4.0569305399999998</v>
      </c>
      <c r="C1674" s="25">
        <f t="shared" si="80"/>
        <v>0.17653465269999999</v>
      </c>
      <c r="D1674" s="27">
        <f t="shared" si="79"/>
        <v>-6.6781590001200044</v>
      </c>
      <c r="E1674" s="28">
        <f t="shared" si="81"/>
        <v>4.0994877049994001</v>
      </c>
      <c r="F1674" s="28"/>
      <c r="G1674" s="28"/>
    </row>
    <row r="1675" spans="1:7">
      <c r="A1675" s="24">
        <v>8.0976800976801009</v>
      </c>
      <c r="B1675" s="26">
        <v>4.0569305399999998</v>
      </c>
      <c r="C1675" s="25">
        <f t="shared" si="80"/>
        <v>0.17653465269999999</v>
      </c>
      <c r="D1675" s="27">
        <f t="shared" si="79"/>
        <v>-6.6781590001200044</v>
      </c>
      <c r="E1675" s="28">
        <f t="shared" si="81"/>
        <v>4.0994877049994001</v>
      </c>
      <c r="F1675" s="28"/>
      <c r="G1675" s="28"/>
    </row>
    <row r="1676" spans="1:7">
      <c r="A1676" s="24">
        <v>8.1025641025641004</v>
      </c>
      <c r="B1676" s="26">
        <v>4.1350555399999998</v>
      </c>
      <c r="C1676" s="25">
        <f t="shared" si="80"/>
        <v>0.17692527769999999</v>
      </c>
      <c r="D1676" s="27">
        <f t="shared" si="79"/>
        <v>-4.8639402501199953</v>
      </c>
      <c r="E1676" s="28">
        <f t="shared" si="81"/>
        <v>4.1085587987494003</v>
      </c>
      <c r="F1676" s="28"/>
      <c r="G1676" s="28"/>
    </row>
    <row r="1677" spans="1:7">
      <c r="A1677" s="24">
        <v>8.1074481074481</v>
      </c>
      <c r="B1677" s="26">
        <v>4.1350555399999998</v>
      </c>
      <c r="C1677" s="25">
        <f t="shared" si="80"/>
        <v>0.17692527769999999</v>
      </c>
      <c r="D1677" s="27">
        <f t="shared" si="79"/>
        <v>-4.8639402501199953</v>
      </c>
      <c r="E1677" s="28">
        <f t="shared" si="81"/>
        <v>4.1085587987494003</v>
      </c>
      <c r="F1677" s="28"/>
      <c r="G1677" s="28"/>
    </row>
    <row r="1678" spans="1:7">
      <c r="A1678" s="24">
        <v>8.1123321123320995</v>
      </c>
      <c r="B1678" s="26">
        <v>4.1350555399999998</v>
      </c>
      <c r="C1678" s="25">
        <f t="shared" si="80"/>
        <v>0.17692527769999999</v>
      </c>
      <c r="D1678" s="27">
        <f t="shared" si="79"/>
        <v>-4.8639402501199953</v>
      </c>
      <c r="E1678" s="28">
        <f t="shared" si="81"/>
        <v>4.1085587987494003</v>
      </c>
      <c r="F1678" s="28"/>
      <c r="G1678" s="28"/>
    </row>
    <row r="1679" spans="1:7">
      <c r="A1679" s="24">
        <v>8.1172161172161008</v>
      </c>
      <c r="B1679" s="26">
        <v>4.2131805399999998</v>
      </c>
      <c r="C1679" s="25">
        <f t="shared" si="80"/>
        <v>0.1773159027</v>
      </c>
      <c r="D1679" s="27">
        <f t="shared" si="79"/>
        <v>-3.0497215001200004</v>
      </c>
      <c r="E1679" s="28">
        <f t="shared" si="81"/>
        <v>4.1176298924994006</v>
      </c>
      <c r="F1679" s="28"/>
      <c r="G1679" s="28"/>
    </row>
    <row r="1680" spans="1:7">
      <c r="A1680" s="24">
        <v>8.1221001221001004</v>
      </c>
      <c r="B1680" s="26">
        <v>4.2131805399999998</v>
      </c>
      <c r="C1680" s="25">
        <f t="shared" si="80"/>
        <v>0.1773159027</v>
      </c>
      <c r="D1680" s="27">
        <f t="shared" si="79"/>
        <v>-3.0497215001200004</v>
      </c>
      <c r="E1680" s="28">
        <f t="shared" si="81"/>
        <v>4.1176298924994006</v>
      </c>
      <c r="F1680" s="28"/>
      <c r="G1680" s="28"/>
    </row>
    <row r="1681" spans="1:7">
      <c r="A1681" s="24">
        <v>8.1269841269840999</v>
      </c>
      <c r="B1681" s="26">
        <v>4.2131805399999998</v>
      </c>
      <c r="C1681" s="25">
        <f t="shared" si="80"/>
        <v>0.1773159027</v>
      </c>
      <c r="D1681" s="27">
        <f t="shared" ref="D1681:D1744" si="82">23.222*B1681+1.3118-$D$6</f>
        <v>-3.0497215001200004</v>
      </c>
      <c r="E1681" s="28">
        <f t="shared" si="81"/>
        <v>4.1176298924994006</v>
      </c>
      <c r="F1681" s="28"/>
      <c r="G1681" s="28"/>
    </row>
    <row r="1682" spans="1:7">
      <c r="A1682" s="24">
        <v>8.1318681318680994</v>
      </c>
      <c r="B1682" s="26">
        <v>4.2131805399999998</v>
      </c>
      <c r="C1682" s="25">
        <f t="shared" ref="C1682:C1745" si="83">0.005*B1682+2*0.078125</f>
        <v>0.1773159027</v>
      </c>
      <c r="D1682" s="27">
        <f t="shared" si="82"/>
        <v>-3.0497215001200004</v>
      </c>
      <c r="E1682" s="28">
        <f t="shared" ref="E1682:E1745" si="84">23.222*C1682</f>
        <v>4.1176298924994006</v>
      </c>
      <c r="F1682" s="28"/>
      <c r="G1682" s="28"/>
    </row>
    <row r="1683" spans="1:7">
      <c r="A1683" s="24">
        <v>8.1367521367521007</v>
      </c>
      <c r="B1683" s="26">
        <v>4.2913055399999998</v>
      </c>
      <c r="C1683" s="25">
        <f t="shared" si="83"/>
        <v>0.17770652770000001</v>
      </c>
      <c r="D1683" s="27">
        <f t="shared" si="82"/>
        <v>-1.2355027501199913</v>
      </c>
      <c r="E1683" s="28">
        <f t="shared" si="84"/>
        <v>4.1267009862494</v>
      </c>
      <c r="F1683" s="28"/>
      <c r="G1683" s="28"/>
    </row>
    <row r="1684" spans="1:7">
      <c r="A1684" s="24">
        <v>8.1416361416361003</v>
      </c>
      <c r="B1684" s="26">
        <v>4.2913055399999998</v>
      </c>
      <c r="C1684" s="25">
        <f t="shared" si="83"/>
        <v>0.17770652770000001</v>
      </c>
      <c r="D1684" s="27">
        <f t="shared" si="82"/>
        <v>-1.2355027501199913</v>
      </c>
      <c r="E1684" s="28">
        <f t="shared" si="84"/>
        <v>4.1267009862494</v>
      </c>
      <c r="F1684" s="28"/>
      <c r="G1684" s="28"/>
    </row>
    <row r="1685" spans="1:7">
      <c r="A1685" s="24">
        <v>8.1465201465200998</v>
      </c>
      <c r="B1685" s="26">
        <v>4.2913055399999998</v>
      </c>
      <c r="C1685" s="25">
        <f t="shared" si="83"/>
        <v>0.17770652770000001</v>
      </c>
      <c r="D1685" s="27">
        <f t="shared" si="82"/>
        <v>-1.2355027501199913</v>
      </c>
      <c r="E1685" s="28">
        <f t="shared" si="84"/>
        <v>4.1267009862494</v>
      </c>
      <c r="F1685" s="28"/>
      <c r="G1685" s="28"/>
    </row>
    <row r="1686" spans="1:7">
      <c r="A1686" s="24">
        <v>8.1514041514042006</v>
      </c>
      <c r="B1686" s="26">
        <v>4.2913055399999998</v>
      </c>
      <c r="C1686" s="25">
        <f t="shared" si="83"/>
        <v>0.17770652770000001</v>
      </c>
      <c r="D1686" s="27">
        <f t="shared" si="82"/>
        <v>-1.2355027501199913</v>
      </c>
      <c r="E1686" s="28">
        <f t="shared" si="84"/>
        <v>4.1267009862494</v>
      </c>
      <c r="F1686" s="28"/>
      <c r="G1686" s="28"/>
    </row>
    <row r="1687" spans="1:7">
      <c r="A1687" s="24">
        <v>8.1562881562882001</v>
      </c>
      <c r="B1687" s="26">
        <v>4.3694305399999998</v>
      </c>
      <c r="C1687" s="25">
        <f t="shared" si="83"/>
        <v>0.17809715270000001</v>
      </c>
      <c r="D1687" s="27">
        <f t="shared" si="82"/>
        <v>0.57871599988000355</v>
      </c>
      <c r="E1687" s="28">
        <f t="shared" si="84"/>
        <v>4.1357720799994002</v>
      </c>
      <c r="F1687" s="28"/>
      <c r="G1687" s="28"/>
    </row>
    <row r="1688" spans="1:7">
      <c r="A1688" s="24">
        <v>8.1611721611721997</v>
      </c>
      <c r="B1688" s="26">
        <v>4.3694305399999998</v>
      </c>
      <c r="C1688" s="25">
        <f t="shared" si="83"/>
        <v>0.17809715270000001</v>
      </c>
      <c r="D1688" s="27">
        <f t="shared" si="82"/>
        <v>0.57871599988000355</v>
      </c>
      <c r="E1688" s="28">
        <f t="shared" si="84"/>
        <v>4.1357720799994002</v>
      </c>
      <c r="F1688" s="28"/>
      <c r="G1688" s="28"/>
    </row>
    <row r="1689" spans="1:7">
      <c r="A1689" s="24">
        <v>8.1660561660561992</v>
      </c>
      <c r="B1689" s="26">
        <v>4.4475555399999998</v>
      </c>
      <c r="C1689" s="25">
        <f t="shared" si="83"/>
        <v>0.17848777769999999</v>
      </c>
      <c r="D1689" s="27">
        <f t="shared" si="82"/>
        <v>2.3929347498799984</v>
      </c>
      <c r="E1689" s="28">
        <f t="shared" si="84"/>
        <v>4.1448431737493996</v>
      </c>
      <c r="F1689" s="28"/>
      <c r="G1689" s="28"/>
    </row>
    <row r="1690" spans="1:7">
      <c r="A1690" s="24">
        <v>8.1709401709402005</v>
      </c>
      <c r="B1690" s="26">
        <v>4.4475555399999998</v>
      </c>
      <c r="C1690" s="25">
        <f t="shared" si="83"/>
        <v>0.17848777769999999</v>
      </c>
      <c r="D1690" s="27">
        <f t="shared" si="82"/>
        <v>2.3929347498799984</v>
      </c>
      <c r="E1690" s="28">
        <f t="shared" si="84"/>
        <v>4.1448431737493996</v>
      </c>
      <c r="F1690" s="28"/>
      <c r="G1690" s="28"/>
    </row>
    <row r="1691" spans="1:7">
      <c r="A1691" s="24">
        <v>8.1758241758242001</v>
      </c>
      <c r="B1691" s="26">
        <v>4.5256805399999998</v>
      </c>
      <c r="C1691" s="25">
        <f t="shared" si="83"/>
        <v>0.17887840269999999</v>
      </c>
      <c r="D1691" s="27">
        <f t="shared" si="82"/>
        <v>4.2071534998800075</v>
      </c>
      <c r="E1691" s="28">
        <f t="shared" si="84"/>
        <v>4.1539142674993998</v>
      </c>
      <c r="F1691" s="28"/>
      <c r="G1691" s="28"/>
    </row>
    <row r="1692" spans="1:7">
      <c r="A1692" s="24">
        <v>8.1807081807081996</v>
      </c>
      <c r="B1692" s="26">
        <v>4.5256805399999998</v>
      </c>
      <c r="C1692" s="25">
        <f t="shared" si="83"/>
        <v>0.17887840269999999</v>
      </c>
      <c r="D1692" s="27">
        <f t="shared" si="82"/>
        <v>4.2071534998800075</v>
      </c>
      <c r="E1692" s="28">
        <f t="shared" si="84"/>
        <v>4.1539142674993998</v>
      </c>
      <c r="F1692" s="28"/>
      <c r="G1692" s="28"/>
    </row>
    <row r="1693" spans="1:7">
      <c r="A1693" s="24">
        <v>8.1855921855921991</v>
      </c>
      <c r="B1693" s="26">
        <v>4.5256805399999998</v>
      </c>
      <c r="C1693" s="25">
        <f t="shared" si="83"/>
        <v>0.17887840269999999</v>
      </c>
      <c r="D1693" s="27">
        <f t="shared" si="82"/>
        <v>4.2071534998800075</v>
      </c>
      <c r="E1693" s="28">
        <f t="shared" si="84"/>
        <v>4.1539142674993998</v>
      </c>
      <c r="F1693" s="28"/>
      <c r="G1693" s="28"/>
    </row>
    <row r="1694" spans="1:7">
      <c r="A1694" s="24">
        <v>8.1904761904762005</v>
      </c>
      <c r="B1694" s="26">
        <v>4.6038055399999998</v>
      </c>
      <c r="C1694" s="25">
        <f t="shared" si="83"/>
        <v>0.1792690277</v>
      </c>
      <c r="D1694" s="27">
        <f t="shared" si="82"/>
        <v>6.0213722498800024</v>
      </c>
      <c r="E1694" s="28">
        <f t="shared" si="84"/>
        <v>4.1629853612494001</v>
      </c>
      <c r="F1694" s="28"/>
      <c r="G1694" s="28"/>
    </row>
    <row r="1695" spans="1:7">
      <c r="A1695" s="24">
        <v>8.1953601953602</v>
      </c>
      <c r="B1695" s="26">
        <v>4.5256805399999998</v>
      </c>
      <c r="C1695" s="25">
        <f t="shared" si="83"/>
        <v>0.17887840269999999</v>
      </c>
      <c r="D1695" s="27">
        <f t="shared" si="82"/>
        <v>4.2071534998800075</v>
      </c>
      <c r="E1695" s="28">
        <f t="shared" si="84"/>
        <v>4.1539142674993998</v>
      </c>
      <c r="F1695" s="28"/>
      <c r="G1695" s="28"/>
    </row>
    <row r="1696" spans="1:7">
      <c r="A1696" s="24">
        <v>8.2002442002441995</v>
      </c>
      <c r="B1696" s="26">
        <v>4.6038055399999998</v>
      </c>
      <c r="C1696" s="25">
        <f t="shared" si="83"/>
        <v>0.1792690277</v>
      </c>
      <c r="D1696" s="27">
        <f t="shared" si="82"/>
        <v>6.0213722498800024</v>
      </c>
      <c r="E1696" s="28">
        <f t="shared" si="84"/>
        <v>4.1629853612494001</v>
      </c>
      <c r="F1696" s="28"/>
      <c r="G1696" s="28"/>
    </row>
    <row r="1697" spans="1:7">
      <c r="A1697" s="24">
        <v>8.2051282051282008</v>
      </c>
      <c r="B1697" s="26">
        <v>4.6038055399999998</v>
      </c>
      <c r="C1697" s="25">
        <f t="shared" si="83"/>
        <v>0.1792690277</v>
      </c>
      <c r="D1697" s="27">
        <f t="shared" si="82"/>
        <v>6.0213722498800024</v>
      </c>
      <c r="E1697" s="28">
        <f t="shared" si="84"/>
        <v>4.1629853612494001</v>
      </c>
      <c r="F1697" s="28"/>
      <c r="G1697" s="28"/>
    </row>
    <row r="1698" spans="1:7">
      <c r="A1698" s="24">
        <v>8.2100122100122004</v>
      </c>
      <c r="B1698" s="26">
        <v>4.6819305399999998</v>
      </c>
      <c r="C1698" s="25">
        <f t="shared" si="83"/>
        <v>0.17965965270000001</v>
      </c>
      <c r="D1698" s="27">
        <f t="shared" si="82"/>
        <v>7.8355909998799973</v>
      </c>
      <c r="E1698" s="28">
        <f t="shared" si="84"/>
        <v>4.1720564549994004</v>
      </c>
      <c r="F1698" s="28"/>
      <c r="G1698" s="28"/>
    </row>
    <row r="1699" spans="1:7">
      <c r="A1699" s="24">
        <v>8.2148962148961999</v>
      </c>
      <c r="B1699" s="26">
        <v>4.6819305399999998</v>
      </c>
      <c r="C1699" s="25">
        <f t="shared" si="83"/>
        <v>0.17965965270000001</v>
      </c>
      <c r="D1699" s="27">
        <f t="shared" si="82"/>
        <v>7.8355909998799973</v>
      </c>
      <c r="E1699" s="28">
        <f t="shared" si="84"/>
        <v>4.1720564549994004</v>
      </c>
      <c r="F1699" s="28"/>
      <c r="G1699" s="28"/>
    </row>
    <row r="1700" spans="1:7">
      <c r="A1700" s="24">
        <v>8.2197802197801995</v>
      </c>
      <c r="B1700" s="26">
        <v>4.6819305399999998</v>
      </c>
      <c r="C1700" s="25">
        <f t="shared" si="83"/>
        <v>0.17965965270000001</v>
      </c>
      <c r="D1700" s="27">
        <f t="shared" si="82"/>
        <v>7.8355909998799973</v>
      </c>
      <c r="E1700" s="28">
        <f t="shared" si="84"/>
        <v>4.1720564549994004</v>
      </c>
      <c r="F1700" s="28"/>
      <c r="G1700" s="28"/>
    </row>
    <row r="1701" spans="1:7">
      <c r="A1701" s="24">
        <v>8.2246642246642008</v>
      </c>
      <c r="B1701" s="26">
        <v>4.6819305399999998</v>
      </c>
      <c r="C1701" s="25">
        <f t="shared" si="83"/>
        <v>0.17965965270000001</v>
      </c>
      <c r="D1701" s="27">
        <f t="shared" si="82"/>
        <v>7.8355909998799973</v>
      </c>
      <c r="E1701" s="28">
        <f t="shared" si="84"/>
        <v>4.1720564549994004</v>
      </c>
      <c r="F1701" s="28"/>
      <c r="G1701" s="28"/>
    </row>
    <row r="1702" spans="1:7">
      <c r="A1702" s="24">
        <v>8.2295482295482003</v>
      </c>
      <c r="B1702" s="26">
        <v>4.6819305399999998</v>
      </c>
      <c r="C1702" s="25">
        <f t="shared" si="83"/>
        <v>0.17965965270000001</v>
      </c>
      <c r="D1702" s="27">
        <f t="shared" si="82"/>
        <v>7.8355909998799973</v>
      </c>
      <c r="E1702" s="28">
        <f t="shared" si="84"/>
        <v>4.1720564549994004</v>
      </c>
      <c r="F1702" s="28"/>
      <c r="G1702" s="28"/>
    </row>
    <row r="1703" spans="1:7">
      <c r="A1703" s="24">
        <v>8.2344322344321998</v>
      </c>
      <c r="B1703" s="26">
        <v>4.6819305399999998</v>
      </c>
      <c r="C1703" s="25">
        <f t="shared" si="83"/>
        <v>0.17965965270000001</v>
      </c>
      <c r="D1703" s="27">
        <f t="shared" si="82"/>
        <v>7.8355909998799973</v>
      </c>
      <c r="E1703" s="28">
        <f t="shared" si="84"/>
        <v>4.1720564549994004</v>
      </c>
      <c r="F1703" s="28"/>
      <c r="G1703" s="28"/>
    </row>
    <row r="1704" spans="1:7">
      <c r="A1704" s="24">
        <v>8.2393162393161994</v>
      </c>
      <c r="B1704" s="26">
        <v>4.7600555399999998</v>
      </c>
      <c r="C1704" s="25">
        <f t="shared" si="83"/>
        <v>0.18005027770000001</v>
      </c>
      <c r="D1704" s="27">
        <f t="shared" si="82"/>
        <v>9.6498097498800064</v>
      </c>
      <c r="E1704" s="28">
        <f t="shared" si="84"/>
        <v>4.1811275487494006</v>
      </c>
      <c r="F1704" s="28"/>
      <c r="G1704" s="28"/>
    </row>
    <row r="1705" spans="1:7">
      <c r="A1705" s="24">
        <v>8.2442002442002007</v>
      </c>
      <c r="B1705" s="26">
        <v>4.7600555399999998</v>
      </c>
      <c r="C1705" s="25">
        <f t="shared" si="83"/>
        <v>0.18005027770000001</v>
      </c>
      <c r="D1705" s="27">
        <f t="shared" si="82"/>
        <v>9.6498097498800064</v>
      </c>
      <c r="E1705" s="28">
        <f t="shared" si="84"/>
        <v>4.1811275487494006</v>
      </c>
      <c r="F1705" s="28"/>
      <c r="G1705" s="28"/>
    </row>
    <row r="1706" spans="1:7">
      <c r="A1706" s="24">
        <v>8.2490842490842002</v>
      </c>
      <c r="B1706" s="26">
        <v>4.7600555399999998</v>
      </c>
      <c r="C1706" s="25">
        <f t="shared" si="83"/>
        <v>0.18005027770000001</v>
      </c>
      <c r="D1706" s="27">
        <f t="shared" si="82"/>
        <v>9.6498097498800064</v>
      </c>
      <c r="E1706" s="28">
        <f t="shared" si="84"/>
        <v>4.1811275487494006</v>
      </c>
      <c r="F1706" s="28"/>
      <c r="G1706" s="28"/>
    </row>
    <row r="1707" spans="1:7">
      <c r="A1707" s="30">
        <v>8.2539682539682993</v>
      </c>
      <c r="B1707" s="31">
        <v>4.7600555399999998</v>
      </c>
      <c r="C1707" s="32">
        <f t="shared" si="83"/>
        <v>0.18005027770000001</v>
      </c>
      <c r="D1707" s="33">
        <f t="shared" si="82"/>
        <v>9.6498097498800064</v>
      </c>
      <c r="E1707" s="34">
        <f t="shared" si="84"/>
        <v>4.1811275487494006</v>
      </c>
      <c r="F1707" s="40"/>
      <c r="G1707" s="40"/>
    </row>
    <row r="1708" spans="1:7">
      <c r="A1708" s="24">
        <v>8.2588522588523006</v>
      </c>
      <c r="B1708" s="26">
        <v>4.7600555399999998</v>
      </c>
      <c r="C1708" s="25">
        <f t="shared" si="83"/>
        <v>0.18005027770000001</v>
      </c>
      <c r="D1708" s="27">
        <f t="shared" si="82"/>
        <v>9.6498097498800064</v>
      </c>
      <c r="E1708" s="28">
        <f t="shared" si="84"/>
        <v>4.1811275487494006</v>
      </c>
      <c r="F1708" s="28"/>
      <c r="G1708" s="28"/>
    </row>
    <row r="1709" spans="1:7">
      <c r="A1709" s="24">
        <v>8.2637362637363001</v>
      </c>
      <c r="B1709" s="26">
        <v>4.6819305399999998</v>
      </c>
      <c r="C1709" s="25">
        <f t="shared" si="83"/>
        <v>0.17965965270000001</v>
      </c>
      <c r="D1709" s="27">
        <f t="shared" si="82"/>
        <v>7.8355909998799973</v>
      </c>
      <c r="E1709" s="28">
        <f t="shared" si="84"/>
        <v>4.1720564549994004</v>
      </c>
      <c r="F1709" s="28"/>
      <c r="G1709" s="28"/>
    </row>
    <row r="1710" spans="1:7">
      <c r="A1710" s="24">
        <v>8.2686202686202996</v>
      </c>
      <c r="B1710" s="26">
        <v>4.6819305399999998</v>
      </c>
      <c r="C1710" s="25">
        <f t="shared" si="83"/>
        <v>0.17965965270000001</v>
      </c>
      <c r="D1710" s="27">
        <f t="shared" si="82"/>
        <v>7.8355909998799973</v>
      </c>
      <c r="E1710" s="28">
        <f t="shared" si="84"/>
        <v>4.1720564549994004</v>
      </c>
      <c r="F1710" s="28"/>
      <c r="G1710" s="28"/>
    </row>
    <row r="1711" spans="1:7">
      <c r="A1711" s="24">
        <v>8.2735042735042992</v>
      </c>
      <c r="B1711" s="26">
        <v>4.7600555399999998</v>
      </c>
      <c r="C1711" s="25">
        <f t="shared" si="83"/>
        <v>0.18005027770000001</v>
      </c>
      <c r="D1711" s="27">
        <f t="shared" si="82"/>
        <v>9.6498097498800064</v>
      </c>
      <c r="E1711" s="28">
        <f t="shared" si="84"/>
        <v>4.1811275487494006</v>
      </c>
      <c r="F1711" s="28"/>
      <c r="G1711" s="28"/>
    </row>
    <row r="1712" spans="1:7">
      <c r="A1712" s="24">
        <v>8.2783882783883005</v>
      </c>
      <c r="B1712" s="26">
        <v>4.6819305399999998</v>
      </c>
      <c r="C1712" s="25">
        <f t="shared" si="83"/>
        <v>0.17965965270000001</v>
      </c>
      <c r="D1712" s="27">
        <f t="shared" si="82"/>
        <v>7.8355909998799973</v>
      </c>
      <c r="E1712" s="28">
        <f t="shared" si="84"/>
        <v>4.1720564549994004</v>
      </c>
      <c r="F1712" s="28"/>
      <c r="G1712" s="28"/>
    </row>
    <row r="1713" spans="1:7">
      <c r="A1713" s="24">
        <v>8.2832722832723</v>
      </c>
      <c r="B1713" s="26">
        <v>4.7600555399999998</v>
      </c>
      <c r="C1713" s="25">
        <f t="shared" si="83"/>
        <v>0.18005027770000001</v>
      </c>
      <c r="D1713" s="27">
        <f t="shared" si="82"/>
        <v>9.6498097498800064</v>
      </c>
      <c r="E1713" s="28">
        <f t="shared" si="84"/>
        <v>4.1811275487494006</v>
      </c>
      <c r="F1713" s="28"/>
      <c r="G1713" s="28"/>
    </row>
    <row r="1714" spans="1:7">
      <c r="A1714" s="24">
        <v>8.2881562881562996</v>
      </c>
      <c r="B1714" s="26">
        <v>4.6819305399999998</v>
      </c>
      <c r="C1714" s="25">
        <f t="shared" si="83"/>
        <v>0.17965965270000001</v>
      </c>
      <c r="D1714" s="27">
        <f t="shared" si="82"/>
        <v>7.8355909998799973</v>
      </c>
      <c r="E1714" s="28">
        <f t="shared" si="84"/>
        <v>4.1720564549994004</v>
      </c>
      <c r="F1714" s="28"/>
      <c r="G1714" s="28"/>
    </row>
    <row r="1715" spans="1:7">
      <c r="A1715" s="24">
        <v>8.2930402930403009</v>
      </c>
      <c r="B1715" s="26">
        <v>4.6819305399999998</v>
      </c>
      <c r="C1715" s="25">
        <f t="shared" si="83"/>
        <v>0.17965965270000001</v>
      </c>
      <c r="D1715" s="27">
        <f t="shared" si="82"/>
        <v>7.8355909998799973</v>
      </c>
      <c r="E1715" s="28">
        <f t="shared" si="84"/>
        <v>4.1720564549994004</v>
      </c>
      <c r="F1715" s="28"/>
      <c r="G1715" s="28"/>
    </row>
    <row r="1716" spans="1:7">
      <c r="A1716" s="24">
        <v>8.2979242979243004</v>
      </c>
      <c r="B1716" s="26">
        <v>4.6819305399999998</v>
      </c>
      <c r="C1716" s="25">
        <f t="shared" si="83"/>
        <v>0.17965965270000001</v>
      </c>
      <c r="D1716" s="27">
        <f t="shared" si="82"/>
        <v>7.8355909998799973</v>
      </c>
      <c r="E1716" s="28">
        <f t="shared" si="84"/>
        <v>4.1720564549994004</v>
      </c>
      <c r="F1716" s="28"/>
      <c r="G1716" s="28"/>
    </row>
    <row r="1717" spans="1:7">
      <c r="A1717" s="24">
        <v>8.3028083028083</v>
      </c>
      <c r="B1717" s="26">
        <v>4.7600555399999998</v>
      </c>
      <c r="C1717" s="25">
        <f t="shared" si="83"/>
        <v>0.18005027770000001</v>
      </c>
      <c r="D1717" s="27">
        <f t="shared" si="82"/>
        <v>9.6498097498800064</v>
      </c>
      <c r="E1717" s="28">
        <f t="shared" si="84"/>
        <v>4.1811275487494006</v>
      </c>
      <c r="F1717" s="28"/>
      <c r="G1717" s="28"/>
    </row>
    <row r="1718" spans="1:7">
      <c r="A1718" s="24">
        <v>8.3076923076922995</v>
      </c>
      <c r="B1718" s="26">
        <v>4.6819305399999998</v>
      </c>
      <c r="C1718" s="25">
        <f t="shared" si="83"/>
        <v>0.17965965270000001</v>
      </c>
      <c r="D1718" s="27">
        <f t="shared" si="82"/>
        <v>7.8355909998799973</v>
      </c>
      <c r="E1718" s="28">
        <f t="shared" si="84"/>
        <v>4.1720564549994004</v>
      </c>
      <c r="F1718" s="28"/>
      <c r="G1718" s="28"/>
    </row>
    <row r="1719" spans="1:7">
      <c r="A1719" s="24">
        <v>8.3125763125763008</v>
      </c>
      <c r="B1719" s="26">
        <v>4.6819305399999998</v>
      </c>
      <c r="C1719" s="25">
        <f t="shared" si="83"/>
        <v>0.17965965270000001</v>
      </c>
      <c r="D1719" s="27">
        <f t="shared" si="82"/>
        <v>7.8355909998799973</v>
      </c>
      <c r="E1719" s="28">
        <f t="shared" si="84"/>
        <v>4.1720564549994004</v>
      </c>
      <c r="F1719" s="28"/>
      <c r="G1719" s="28"/>
    </row>
    <row r="1720" spans="1:7">
      <c r="A1720" s="24">
        <v>8.3174603174603003</v>
      </c>
      <c r="B1720" s="26">
        <v>4.6038055399999998</v>
      </c>
      <c r="C1720" s="25">
        <f t="shared" si="83"/>
        <v>0.1792690277</v>
      </c>
      <c r="D1720" s="27">
        <f t="shared" si="82"/>
        <v>6.0213722498800024</v>
      </c>
      <c r="E1720" s="28">
        <f t="shared" si="84"/>
        <v>4.1629853612494001</v>
      </c>
      <c r="F1720" s="28"/>
      <c r="G1720" s="28"/>
    </row>
    <row r="1721" spans="1:7">
      <c r="A1721" s="24">
        <v>8.3223443223442999</v>
      </c>
      <c r="B1721" s="26">
        <v>4.6038055399999998</v>
      </c>
      <c r="C1721" s="25">
        <f t="shared" si="83"/>
        <v>0.1792690277</v>
      </c>
      <c r="D1721" s="27">
        <f t="shared" si="82"/>
        <v>6.0213722498800024</v>
      </c>
      <c r="E1721" s="28">
        <f t="shared" si="84"/>
        <v>4.1629853612494001</v>
      </c>
      <c r="F1721" s="28"/>
      <c r="G1721" s="28"/>
    </row>
    <row r="1722" spans="1:7">
      <c r="A1722" s="24">
        <v>8.3272283272282994</v>
      </c>
      <c r="B1722" s="26">
        <v>4.5256805399999998</v>
      </c>
      <c r="C1722" s="25">
        <f t="shared" si="83"/>
        <v>0.17887840269999999</v>
      </c>
      <c r="D1722" s="27">
        <f t="shared" si="82"/>
        <v>4.2071534998800075</v>
      </c>
      <c r="E1722" s="28">
        <f t="shared" si="84"/>
        <v>4.1539142674993998</v>
      </c>
      <c r="F1722" s="28"/>
      <c r="G1722" s="28"/>
    </row>
    <row r="1723" spans="1:7">
      <c r="A1723" s="24">
        <v>8.3321123321123007</v>
      </c>
      <c r="B1723" s="26">
        <v>4.5256805399999998</v>
      </c>
      <c r="C1723" s="25">
        <f t="shared" si="83"/>
        <v>0.17887840269999999</v>
      </c>
      <c r="D1723" s="27">
        <f t="shared" si="82"/>
        <v>4.2071534998800075</v>
      </c>
      <c r="E1723" s="28">
        <f t="shared" si="84"/>
        <v>4.1539142674993998</v>
      </c>
      <c r="F1723" s="28"/>
      <c r="G1723" s="28"/>
    </row>
    <row r="1724" spans="1:7">
      <c r="A1724" s="24">
        <v>8.3369963369963003</v>
      </c>
      <c r="B1724" s="26">
        <v>4.5256805399999998</v>
      </c>
      <c r="C1724" s="25">
        <f t="shared" si="83"/>
        <v>0.17887840269999999</v>
      </c>
      <c r="D1724" s="27">
        <f t="shared" si="82"/>
        <v>4.2071534998800075</v>
      </c>
      <c r="E1724" s="28">
        <f t="shared" si="84"/>
        <v>4.1539142674993998</v>
      </c>
      <c r="F1724" s="28"/>
      <c r="G1724" s="28"/>
    </row>
    <row r="1725" spans="1:7">
      <c r="A1725" s="24">
        <v>8.3418803418802998</v>
      </c>
      <c r="B1725" s="26">
        <v>4.5256805399999998</v>
      </c>
      <c r="C1725" s="25">
        <f t="shared" si="83"/>
        <v>0.17887840269999999</v>
      </c>
      <c r="D1725" s="27">
        <f t="shared" si="82"/>
        <v>4.2071534998800075</v>
      </c>
      <c r="E1725" s="28">
        <f t="shared" si="84"/>
        <v>4.1539142674993998</v>
      </c>
      <c r="F1725" s="28"/>
      <c r="G1725" s="28"/>
    </row>
    <row r="1726" spans="1:7">
      <c r="A1726" s="24">
        <v>8.3467643467642993</v>
      </c>
      <c r="B1726" s="26">
        <v>4.5256805399999998</v>
      </c>
      <c r="C1726" s="25">
        <f t="shared" si="83"/>
        <v>0.17887840269999999</v>
      </c>
      <c r="D1726" s="27">
        <f t="shared" si="82"/>
        <v>4.2071534998800075</v>
      </c>
      <c r="E1726" s="28">
        <f t="shared" si="84"/>
        <v>4.1539142674993998</v>
      </c>
      <c r="F1726" s="28"/>
      <c r="G1726" s="28"/>
    </row>
    <row r="1727" spans="1:7">
      <c r="A1727" s="24">
        <v>8.3516483516484001</v>
      </c>
      <c r="B1727" s="26">
        <v>4.4475555399999998</v>
      </c>
      <c r="C1727" s="25">
        <f t="shared" si="83"/>
        <v>0.17848777769999999</v>
      </c>
      <c r="D1727" s="27">
        <f t="shared" si="82"/>
        <v>2.3929347498799984</v>
      </c>
      <c r="E1727" s="28">
        <f t="shared" si="84"/>
        <v>4.1448431737493996</v>
      </c>
      <c r="F1727" s="28"/>
      <c r="G1727" s="28"/>
    </row>
    <row r="1728" spans="1:7">
      <c r="A1728" s="24">
        <v>8.3565323565323997</v>
      </c>
      <c r="B1728" s="26">
        <v>4.4475555399999998</v>
      </c>
      <c r="C1728" s="25">
        <f t="shared" si="83"/>
        <v>0.17848777769999999</v>
      </c>
      <c r="D1728" s="27">
        <f t="shared" si="82"/>
        <v>2.3929347498799984</v>
      </c>
      <c r="E1728" s="28">
        <f t="shared" si="84"/>
        <v>4.1448431737493996</v>
      </c>
      <c r="F1728" s="28"/>
      <c r="G1728" s="28"/>
    </row>
    <row r="1729" spans="1:7">
      <c r="A1729" s="24">
        <v>8.3614163614163992</v>
      </c>
      <c r="B1729" s="26">
        <v>4.4475555399999998</v>
      </c>
      <c r="C1729" s="25">
        <f t="shared" si="83"/>
        <v>0.17848777769999999</v>
      </c>
      <c r="D1729" s="27">
        <f t="shared" si="82"/>
        <v>2.3929347498799984</v>
      </c>
      <c r="E1729" s="28">
        <f t="shared" si="84"/>
        <v>4.1448431737493996</v>
      </c>
      <c r="F1729" s="28"/>
      <c r="G1729" s="28"/>
    </row>
    <row r="1730" spans="1:7">
      <c r="A1730" s="24">
        <v>8.3663003663004005</v>
      </c>
      <c r="B1730" s="26">
        <v>4.3694305399999998</v>
      </c>
      <c r="C1730" s="25">
        <f t="shared" si="83"/>
        <v>0.17809715270000001</v>
      </c>
      <c r="D1730" s="27">
        <f t="shared" si="82"/>
        <v>0.57871599988000355</v>
      </c>
      <c r="E1730" s="28">
        <f t="shared" si="84"/>
        <v>4.1357720799994002</v>
      </c>
      <c r="F1730" s="28"/>
      <c r="G1730" s="28"/>
    </row>
    <row r="1731" spans="1:7">
      <c r="A1731" s="24">
        <v>8.3711843711844001</v>
      </c>
      <c r="B1731" s="26">
        <v>4.3694305399999998</v>
      </c>
      <c r="C1731" s="25">
        <f t="shared" si="83"/>
        <v>0.17809715270000001</v>
      </c>
      <c r="D1731" s="27">
        <f t="shared" si="82"/>
        <v>0.57871599988000355</v>
      </c>
      <c r="E1731" s="28">
        <f t="shared" si="84"/>
        <v>4.1357720799994002</v>
      </c>
      <c r="F1731" s="28"/>
      <c r="G1731" s="28"/>
    </row>
    <row r="1732" spans="1:7">
      <c r="A1732" s="24">
        <v>8.3760683760683996</v>
      </c>
      <c r="B1732" s="26">
        <v>4.3694305399999998</v>
      </c>
      <c r="C1732" s="25">
        <f t="shared" si="83"/>
        <v>0.17809715270000001</v>
      </c>
      <c r="D1732" s="27">
        <f t="shared" si="82"/>
        <v>0.57871599988000355</v>
      </c>
      <c r="E1732" s="28">
        <f t="shared" si="84"/>
        <v>4.1357720799994002</v>
      </c>
      <c r="F1732" s="28"/>
      <c r="G1732" s="28"/>
    </row>
    <row r="1733" spans="1:7">
      <c r="A1733" s="24">
        <v>8.3809523809523991</v>
      </c>
      <c r="B1733" s="26">
        <v>4.2913055399999998</v>
      </c>
      <c r="C1733" s="25">
        <f t="shared" si="83"/>
        <v>0.17770652770000001</v>
      </c>
      <c r="D1733" s="27">
        <f t="shared" si="82"/>
        <v>-1.2355027501199913</v>
      </c>
      <c r="E1733" s="28">
        <f t="shared" si="84"/>
        <v>4.1267009862494</v>
      </c>
      <c r="F1733" s="28"/>
      <c r="G1733" s="28"/>
    </row>
    <row r="1734" spans="1:7">
      <c r="A1734" s="24">
        <v>8.3858363858364005</v>
      </c>
      <c r="B1734" s="26">
        <v>4.2913055399999998</v>
      </c>
      <c r="C1734" s="25">
        <f t="shared" si="83"/>
        <v>0.17770652770000001</v>
      </c>
      <c r="D1734" s="27">
        <f t="shared" si="82"/>
        <v>-1.2355027501199913</v>
      </c>
      <c r="E1734" s="28">
        <f t="shared" si="84"/>
        <v>4.1267009862494</v>
      </c>
      <c r="F1734" s="28"/>
      <c r="G1734" s="28"/>
    </row>
    <row r="1735" spans="1:7">
      <c r="A1735" s="24">
        <v>8.3907203907204</v>
      </c>
      <c r="B1735" s="26">
        <v>4.2913055399999998</v>
      </c>
      <c r="C1735" s="25">
        <f t="shared" si="83"/>
        <v>0.17770652770000001</v>
      </c>
      <c r="D1735" s="27">
        <f t="shared" si="82"/>
        <v>-1.2355027501199913</v>
      </c>
      <c r="E1735" s="28">
        <f t="shared" si="84"/>
        <v>4.1267009862494</v>
      </c>
      <c r="F1735" s="28"/>
      <c r="G1735" s="28"/>
    </row>
    <row r="1736" spans="1:7">
      <c r="A1736" s="24">
        <v>8.3956043956043995</v>
      </c>
      <c r="B1736" s="26">
        <v>4.2131805399999998</v>
      </c>
      <c r="C1736" s="25">
        <f t="shared" si="83"/>
        <v>0.1773159027</v>
      </c>
      <c r="D1736" s="27">
        <f t="shared" si="82"/>
        <v>-3.0497215001200004</v>
      </c>
      <c r="E1736" s="28">
        <f t="shared" si="84"/>
        <v>4.1176298924994006</v>
      </c>
      <c r="F1736" s="28"/>
      <c r="G1736" s="28"/>
    </row>
    <row r="1737" spans="1:7">
      <c r="A1737" s="24">
        <v>8.4004884004884008</v>
      </c>
      <c r="B1737" s="26">
        <v>4.2131805399999998</v>
      </c>
      <c r="C1737" s="25">
        <f t="shared" si="83"/>
        <v>0.1773159027</v>
      </c>
      <c r="D1737" s="27">
        <f t="shared" si="82"/>
        <v>-3.0497215001200004</v>
      </c>
      <c r="E1737" s="28">
        <f t="shared" si="84"/>
        <v>4.1176298924994006</v>
      </c>
      <c r="F1737" s="28"/>
      <c r="G1737" s="28"/>
    </row>
    <row r="1738" spans="1:7">
      <c r="A1738" s="24">
        <v>8.4053724053724004</v>
      </c>
      <c r="B1738" s="26">
        <v>4.2131805399999998</v>
      </c>
      <c r="C1738" s="25">
        <f t="shared" si="83"/>
        <v>0.1773159027</v>
      </c>
      <c r="D1738" s="27">
        <f t="shared" si="82"/>
        <v>-3.0497215001200004</v>
      </c>
      <c r="E1738" s="28">
        <f t="shared" si="84"/>
        <v>4.1176298924994006</v>
      </c>
      <c r="F1738" s="28"/>
      <c r="G1738" s="28"/>
    </row>
    <row r="1739" spans="1:7">
      <c r="A1739" s="24">
        <v>8.4102564102563999</v>
      </c>
      <c r="B1739" s="26">
        <v>4.2131805399999998</v>
      </c>
      <c r="C1739" s="25">
        <f t="shared" si="83"/>
        <v>0.1773159027</v>
      </c>
      <c r="D1739" s="27">
        <f t="shared" si="82"/>
        <v>-3.0497215001200004</v>
      </c>
      <c r="E1739" s="28">
        <f t="shared" si="84"/>
        <v>4.1176298924994006</v>
      </c>
      <c r="F1739" s="28"/>
      <c r="G1739" s="28"/>
    </row>
    <row r="1740" spans="1:7">
      <c r="A1740" s="24">
        <v>8.4151404151403995</v>
      </c>
      <c r="B1740" s="26">
        <v>4.1350555399999998</v>
      </c>
      <c r="C1740" s="25">
        <f t="shared" si="83"/>
        <v>0.17692527769999999</v>
      </c>
      <c r="D1740" s="27">
        <f t="shared" si="82"/>
        <v>-4.8639402501199953</v>
      </c>
      <c r="E1740" s="28">
        <f t="shared" si="84"/>
        <v>4.1085587987494003</v>
      </c>
      <c r="F1740" s="28"/>
      <c r="G1740" s="28"/>
    </row>
    <row r="1741" spans="1:7">
      <c r="A1741" s="24">
        <v>8.4200244200244008</v>
      </c>
      <c r="B1741" s="26">
        <v>4.2131805399999998</v>
      </c>
      <c r="C1741" s="25">
        <f t="shared" si="83"/>
        <v>0.1773159027</v>
      </c>
      <c r="D1741" s="27">
        <f t="shared" si="82"/>
        <v>-3.0497215001200004</v>
      </c>
      <c r="E1741" s="28">
        <f t="shared" si="84"/>
        <v>4.1176298924994006</v>
      </c>
      <c r="F1741" s="28"/>
      <c r="G1741" s="28"/>
    </row>
    <row r="1742" spans="1:7">
      <c r="A1742" s="24">
        <v>8.4249084249084003</v>
      </c>
      <c r="B1742" s="26">
        <v>4.1350555399999998</v>
      </c>
      <c r="C1742" s="25">
        <f t="shared" si="83"/>
        <v>0.17692527769999999</v>
      </c>
      <c r="D1742" s="27">
        <f t="shared" si="82"/>
        <v>-4.8639402501199953</v>
      </c>
      <c r="E1742" s="28">
        <f t="shared" si="84"/>
        <v>4.1085587987494003</v>
      </c>
      <c r="F1742" s="28"/>
      <c r="G1742" s="28"/>
    </row>
    <row r="1743" spans="1:7">
      <c r="A1743" s="24">
        <v>8.4297924297923998</v>
      </c>
      <c r="B1743" s="26">
        <v>4.1350555399999998</v>
      </c>
      <c r="C1743" s="25">
        <f t="shared" si="83"/>
        <v>0.17692527769999999</v>
      </c>
      <c r="D1743" s="27">
        <f t="shared" si="82"/>
        <v>-4.8639402501199953</v>
      </c>
      <c r="E1743" s="28">
        <f t="shared" si="84"/>
        <v>4.1085587987494003</v>
      </c>
      <c r="F1743" s="28"/>
      <c r="G1743" s="28"/>
    </row>
    <row r="1744" spans="1:7">
      <c r="A1744" s="24">
        <v>8.4346764346763994</v>
      </c>
      <c r="B1744" s="26">
        <v>4.1350555399999998</v>
      </c>
      <c r="C1744" s="25">
        <f t="shared" si="83"/>
        <v>0.17692527769999999</v>
      </c>
      <c r="D1744" s="27">
        <f t="shared" si="82"/>
        <v>-4.8639402501199953</v>
      </c>
      <c r="E1744" s="28">
        <f t="shared" si="84"/>
        <v>4.1085587987494003</v>
      </c>
      <c r="F1744" s="28"/>
      <c r="G1744" s="28"/>
    </row>
    <row r="1745" spans="1:7">
      <c r="A1745" s="24">
        <v>8.4395604395604007</v>
      </c>
      <c r="B1745" s="26">
        <v>4.0569305399999998</v>
      </c>
      <c r="C1745" s="25">
        <f t="shared" si="83"/>
        <v>0.17653465269999999</v>
      </c>
      <c r="D1745" s="27">
        <f t="shared" ref="D1745:D1808" si="85">23.222*B1745+1.3118-$D$6</f>
        <v>-6.6781590001200044</v>
      </c>
      <c r="E1745" s="28">
        <f t="shared" si="84"/>
        <v>4.0994877049994001</v>
      </c>
      <c r="F1745" s="28"/>
      <c r="G1745" s="28"/>
    </row>
    <row r="1746" spans="1:7">
      <c r="A1746" s="24">
        <v>8.4444444444444002</v>
      </c>
      <c r="B1746" s="26">
        <v>4.0569305399999998</v>
      </c>
      <c r="C1746" s="25">
        <f t="shared" ref="C1746:C1809" si="86">0.005*B1746+2*0.078125</f>
        <v>0.17653465269999999</v>
      </c>
      <c r="D1746" s="27">
        <f t="shared" si="85"/>
        <v>-6.6781590001200044</v>
      </c>
      <c r="E1746" s="28">
        <f t="shared" ref="E1746:E1809" si="87">23.222*C1746</f>
        <v>4.0994877049994001</v>
      </c>
      <c r="F1746" s="28"/>
      <c r="G1746" s="28"/>
    </row>
    <row r="1747" spans="1:7">
      <c r="A1747" s="24">
        <v>8.4493284493283998</v>
      </c>
      <c r="B1747" s="26">
        <v>4.0569305399999998</v>
      </c>
      <c r="C1747" s="25">
        <f t="shared" si="86"/>
        <v>0.17653465269999999</v>
      </c>
      <c r="D1747" s="27">
        <f t="shared" si="85"/>
        <v>-6.6781590001200044</v>
      </c>
      <c r="E1747" s="28">
        <f t="shared" si="87"/>
        <v>4.0994877049994001</v>
      </c>
      <c r="F1747" s="28"/>
      <c r="G1747" s="28"/>
    </row>
    <row r="1748" spans="1:7">
      <c r="A1748" s="24">
        <v>8.4542124542125006</v>
      </c>
      <c r="B1748" s="26">
        <v>4.0569305399999998</v>
      </c>
      <c r="C1748" s="25">
        <f t="shared" si="86"/>
        <v>0.17653465269999999</v>
      </c>
      <c r="D1748" s="27">
        <f t="shared" si="85"/>
        <v>-6.6781590001200044</v>
      </c>
      <c r="E1748" s="28">
        <f t="shared" si="87"/>
        <v>4.0994877049994001</v>
      </c>
      <c r="F1748" s="28"/>
      <c r="G1748" s="28"/>
    </row>
    <row r="1749" spans="1:7">
      <c r="A1749" s="24">
        <v>8.4590964590965001</v>
      </c>
      <c r="B1749" s="26">
        <v>4.0569305399999998</v>
      </c>
      <c r="C1749" s="25">
        <f t="shared" si="86"/>
        <v>0.17653465269999999</v>
      </c>
      <c r="D1749" s="27">
        <f t="shared" si="85"/>
        <v>-6.6781590001200044</v>
      </c>
      <c r="E1749" s="28">
        <f t="shared" si="87"/>
        <v>4.0994877049994001</v>
      </c>
      <c r="F1749" s="28"/>
      <c r="G1749" s="28"/>
    </row>
    <row r="1750" spans="1:7">
      <c r="A1750" s="24">
        <v>8.4639804639804996</v>
      </c>
      <c r="B1750" s="26">
        <v>3.9788055399999998</v>
      </c>
      <c r="C1750" s="25">
        <f t="shared" si="86"/>
        <v>0.17614402770000001</v>
      </c>
      <c r="D1750" s="27">
        <f t="shared" si="85"/>
        <v>-8.4923777501199993</v>
      </c>
      <c r="E1750" s="28">
        <f t="shared" si="87"/>
        <v>4.0904166112494007</v>
      </c>
      <c r="F1750" s="28"/>
      <c r="G1750" s="28"/>
    </row>
    <row r="1751" spans="1:7">
      <c r="A1751" s="24">
        <v>8.4688644688644992</v>
      </c>
      <c r="B1751" s="26">
        <v>3.9788055399999998</v>
      </c>
      <c r="C1751" s="25">
        <f t="shared" si="86"/>
        <v>0.17614402770000001</v>
      </c>
      <c r="D1751" s="27">
        <f t="shared" si="85"/>
        <v>-8.4923777501199993</v>
      </c>
      <c r="E1751" s="28">
        <f t="shared" si="87"/>
        <v>4.0904166112494007</v>
      </c>
      <c r="F1751" s="28"/>
      <c r="G1751" s="28"/>
    </row>
    <row r="1752" spans="1:7">
      <c r="A1752" s="24">
        <v>8.4737484737485005</v>
      </c>
      <c r="B1752" s="26">
        <v>4.0569305399999998</v>
      </c>
      <c r="C1752" s="25">
        <f t="shared" si="86"/>
        <v>0.17653465269999999</v>
      </c>
      <c r="D1752" s="27">
        <f t="shared" si="85"/>
        <v>-6.6781590001200044</v>
      </c>
      <c r="E1752" s="28">
        <f t="shared" si="87"/>
        <v>4.0994877049994001</v>
      </c>
      <c r="F1752" s="28"/>
      <c r="G1752" s="28"/>
    </row>
    <row r="1753" spans="1:7">
      <c r="A1753" s="24">
        <v>8.4786324786325</v>
      </c>
      <c r="B1753" s="26">
        <v>4.0569305399999998</v>
      </c>
      <c r="C1753" s="25">
        <f t="shared" si="86"/>
        <v>0.17653465269999999</v>
      </c>
      <c r="D1753" s="27">
        <f t="shared" si="85"/>
        <v>-6.6781590001200044</v>
      </c>
      <c r="E1753" s="28">
        <f t="shared" si="87"/>
        <v>4.0994877049994001</v>
      </c>
      <c r="F1753" s="28"/>
      <c r="G1753" s="28"/>
    </row>
    <row r="1754" spans="1:7">
      <c r="A1754" s="24">
        <v>8.4835164835164996</v>
      </c>
      <c r="B1754" s="26">
        <v>3.9788055399999998</v>
      </c>
      <c r="C1754" s="25">
        <f t="shared" si="86"/>
        <v>0.17614402770000001</v>
      </c>
      <c r="D1754" s="27">
        <f t="shared" si="85"/>
        <v>-8.4923777501199993</v>
      </c>
      <c r="E1754" s="28">
        <f t="shared" si="87"/>
        <v>4.0904166112494007</v>
      </c>
      <c r="F1754" s="28"/>
      <c r="G1754" s="28"/>
    </row>
    <row r="1755" spans="1:7">
      <c r="A1755" s="24">
        <v>8.4884004884005009</v>
      </c>
      <c r="B1755" s="26">
        <v>3.9788055399999998</v>
      </c>
      <c r="C1755" s="25">
        <f t="shared" si="86"/>
        <v>0.17614402770000001</v>
      </c>
      <c r="D1755" s="27">
        <f t="shared" si="85"/>
        <v>-8.4923777501199993</v>
      </c>
      <c r="E1755" s="28">
        <f t="shared" si="87"/>
        <v>4.0904166112494007</v>
      </c>
      <c r="F1755" s="28"/>
      <c r="G1755" s="28"/>
    </row>
    <row r="1756" spans="1:7">
      <c r="A1756" s="24">
        <v>8.4932844932845004</v>
      </c>
      <c r="B1756" s="26">
        <v>3.9788055399999998</v>
      </c>
      <c r="C1756" s="25">
        <f t="shared" si="86"/>
        <v>0.17614402770000001</v>
      </c>
      <c r="D1756" s="27">
        <f t="shared" si="85"/>
        <v>-8.4923777501199993</v>
      </c>
      <c r="E1756" s="28">
        <f t="shared" si="87"/>
        <v>4.0904166112494007</v>
      </c>
      <c r="F1756" s="28"/>
      <c r="G1756" s="28"/>
    </row>
    <row r="1757" spans="1:7">
      <c r="A1757" s="30">
        <v>8.4981684981685</v>
      </c>
      <c r="B1757" s="31">
        <v>3.9788055399999998</v>
      </c>
      <c r="C1757" s="32">
        <f t="shared" si="86"/>
        <v>0.17614402770000001</v>
      </c>
      <c r="D1757" s="33">
        <f t="shared" si="85"/>
        <v>-8.4923777501199993</v>
      </c>
      <c r="E1757" s="34">
        <f t="shared" si="87"/>
        <v>4.0904166112494007</v>
      </c>
      <c r="F1757" s="40"/>
      <c r="G1757" s="40"/>
    </row>
    <row r="1758" spans="1:7">
      <c r="A1758" s="24">
        <v>8.5030525030524995</v>
      </c>
      <c r="B1758" s="26">
        <v>3.9788055399999998</v>
      </c>
      <c r="C1758" s="25">
        <f t="shared" si="86"/>
        <v>0.17614402770000001</v>
      </c>
      <c r="D1758" s="27">
        <f t="shared" si="85"/>
        <v>-8.4923777501199993</v>
      </c>
      <c r="E1758" s="28">
        <f t="shared" si="87"/>
        <v>4.0904166112494007</v>
      </c>
      <c r="F1758" s="28"/>
      <c r="G1758" s="28"/>
    </row>
    <row r="1759" spans="1:7">
      <c r="A1759" s="24">
        <v>8.5079365079365008</v>
      </c>
      <c r="B1759" s="26">
        <v>3.9788055399999998</v>
      </c>
      <c r="C1759" s="25">
        <f t="shared" si="86"/>
        <v>0.17614402770000001</v>
      </c>
      <c r="D1759" s="27">
        <f t="shared" si="85"/>
        <v>-8.4923777501199993</v>
      </c>
      <c r="E1759" s="28">
        <f t="shared" si="87"/>
        <v>4.0904166112494007</v>
      </c>
      <c r="F1759" s="28"/>
      <c r="G1759" s="28"/>
    </row>
    <row r="1760" spans="1:7">
      <c r="A1760" s="24">
        <v>8.5128205128205003</v>
      </c>
      <c r="B1760" s="26">
        <v>4.0569305399999998</v>
      </c>
      <c r="C1760" s="25">
        <f t="shared" si="86"/>
        <v>0.17653465269999999</v>
      </c>
      <c r="D1760" s="27">
        <f t="shared" si="85"/>
        <v>-6.6781590001200044</v>
      </c>
      <c r="E1760" s="28">
        <f t="shared" si="87"/>
        <v>4.0994877049994001</v>
      </c>
      <c r="F1760" s="28"/>
      <c r="G1760" s="28"/>
    </row>
    <row r="1761" spans="1:7">
      <c r="A1761" s="24">
        <v>8.5177045177044999</v>
      </c>
      <c r="B1761" s="26">
        <v>4.0569305399999998</v>
      </c>
      <c r="C1761" s="25">
        <f t="shared" si="86"/>
        <v>0.17653465269999999</v>
      </c>
      <c r="D1761" s="27">
        <f t="shared" si="85"/>
        <v>-6.6781590001200044</v>
      </c>
      <c r="E1761" s="28">
        <f t="shared" si="87"/>
        <v>4.0994877049994001</v>
      </c>
      <c r="F1761" s="28"/>
      <c r="G1761" s="28"/>
    </row>
    <row r="1762" spans="1:7">
      <c r="A1762" s="24">
        <v>8.5225885225884994</v>
      </c>
      <c r="B1762" s="26">
        <v>4.0569305399999998</v>
      </c>
      <c r="C1762" s="25">
        <f t="shared" si="86"/>
        <v>0.17653465269999999</v>
      </c>
      <c r="D1762" s="27">
        <f t="shared" si="85"/>
        <v>-6.6781590001200044</v>
      </c>
      <c r="E1762" s="28">
        <f t="shared" si="87"/>
        <v>4.0994877049994001</v>
      </c>
      <c r="F1762" s="28"/>
      <c r="G1762" s="28"/>
    </row>
    <row r="1763" spans="1:7">
      <c r="A1763" s="24">
        <v>8.5274725274725007</v>
      </c>
      <c r="B1763" s="26">
        <v>4.0569305399999998</v>
      </c>
      <c r="C1763" s="25">
        <f t="shared" si="86"/>
        <v>0.17653465269999999</v>
      </c>
      <c r="D1763" s="27">
        <f t="shared" si="85"/>
        <v>-6.6781590001200044</v>
      </c>
      <c r="E1763" s="28">
        <f t="shared" si="87"/>
        <v>4.0994877049994001</v>
      </c>
      <c r="F1763" s="28"/>
      <c r="G1763" s="28"/>
    </row>
    <row r="1764" spans="1:7">
      <c r="A1764" s="24">
        <v>8.5323565323565003</v>
      </c>
      <c r="B1764" s="26">
        <v>3.9788055399999998</v>
      </c>
      <c r="C1764" s="25">
        <f t="shared" si="86"/>
        <v>0.17614402770000001</v>
      </c>
      <c r="D1764" s="27">
        <f t="shared" si="85"/>
        <v>-8.4923777501199993</v>
      </c>
      <c r="E1764" s="28">
        <f t="shared" si="87"/>
        <v>4.0904166112494007</v>
      </c>
      <c r="F1764" s="28"/>
      <c r="G1764" s="28"/>
    </row>
    <row r="1765" spans="1:7">
      <c r="A1765" s="24">
        <v>8.5372405372404998</v>
      </c>
      <c r="B1765" s="26">
        <v>3.9788055399999998</v>
      </c>
      <c r="C1765" s="25">
        <f t="shared" si="86"/>
        <v>0.17614402770000001</v>
      </c>
      <c r="D1765" s="27">
        <f t="shared" si="85"/>
        <v>-8.4923777501199993</v>
      </c>
      <c r="E1765" s="28">
        <f t="shared" si="87"/>
        <v>4.0904166112494007</v>
      </c>
      <c r="F1765" s="28"/>
      <c r="G1765" s="28"/>
    </row>
    <row r="1766" spans="1:7">
      <c r="A1766" s="24">
        <v>8.5421245421244993</v>
      </c>
      <c r="B1766" s="26">
        <v>4.0569305399999998</v>
      </c>
      <c r="C1766" s="25">
        <f t="shared" si="86"/>
        <v>0.17653465269999999</v>
      </c>
      <c r="D1766" s="27">
        <f t="shared" si="85"/>
        <v>-6.6781590001200044</v>
      </c>
      <c r="E1766" s="28">
        <f t="shared" si="87"/>
        <v>4.0994877049994001</v>
      </c>
      <c r="F1766" s="28"/>
      <c r="G1766" s="28"/>
    </row>
    <row r="1767" spans="1:7">
      <c r="A1767" s="24">
        <v>8.5470085470085007</v>
      </c>
      <c r="B1767" s="26">
        <v>4.0569305399999998</v>
      </c>
      <c r="C1767" s="25">
        <f t="shared" si="86"/>
        <v>0.17653465269999999</v>
      </c>
      <c r="D1767" s="27">
        <f t="shared" si="85"/>
        <v>-6.6781590001200044</v>
      </c>
      <c r="E1767" s="28">
        <f t="shared" si="87"/>
        <v>4.0994877049994001</v>
      </c>
      <c r="F1767" s="28"/>
      <c r="G1767" s="28"/>
    </row>
    <row r="1768" spans="1:7">
      <c r="A1768" s="24">
        <v>8.5518925518925997</v>
      </c>
      <c r="B1768" s="26">
        <v>4.0569305399999998</v>
      </c>
      <c r="C1768" s="25">
        <f t="shared" si="86"/>
        <v>0.17653465269999999</v>
      </c>
      <c r="D1768" s="27">
        <f t="shared" si="85"/>
        <v>-6.6781590001200044</v>
      </c>
      <c r="E1768" s="28">
        <f t="shared" si="87"/>
        <v>4.0994877049994001</v>
      </c>
      <c r="F1768" s="28"/>
      <c r="G1768" s="28"/>
    </row>
    <row r="1769" spans="1:7">
      <c r="A1769" s="24">
        <v>8.5567765567765992</v>
      </c>
      <c r="B1769" s="26">
        <v>4.1350555399999998</v>
      </c>
      <c r="C1769" s="25">
        <f t="shared" si="86"/>
        <v>0.17692527769999999</v>
      </c>
      <c r="D1769" s="27">
        <f t="shared" si="85"/>
        <v>-4.8639402501199953</v>
      </c>
      <c r="E1769" s="28">
        <f t="shared" si="87"/>
        <v>4.1085587987494003</v>
      </c>
      <c r="F1769" s="28"/>
      <c r="G1769" s="28"/>
    </row>
    <row r="1770" spans="1:7">
      <c r="A1770" s="24">
        <v>8.5616605616606005</v>
      </c>
      <c r="B1770" s="26">
        <v>4.0569305399999998</v>
      </c>
      <c r="C1770" s="25">
        <f t="shared" si="86"/>
        <v>0.17653465269999999</v>
      </c>
      <c r="D1770" s="27">
        <f t="shared" si="85"/>
        <v>-6.6781590001200044</v>
      </c>
      <c r="E1770" s="28">
        <f t="shared" si="87"/>
        <v>4.0994877049994001</v>
      </c>
      <c r="F1770" s="28"/>
      <c r="G1770" s="28"/>
    </row>
    <row r="1771" spans="1:7">
      <c r="A1771" s="24">
        <v>8.5665445665446001</v>
      </c>
      <c r="B1771" s="26">
        <v>4.1350555399999998</v>
      </c>
      <c r="C1771" s="25">
        <f t="shared" si="86"/>
        <v>0.17692527769999999</v>
      </c>
      <c r="D1771" s="27">
        <f t="shared" si="85"/>
        <v>-4.8639402501199953</v>
      </c>
      <c r="E1771" s="28">
        <f t="shared" si="87"/>
        <v>4.1085587987494003</v>
      </c>
      <c r="F1771" s="28"/>
      <c r="G1771" s="28"/>
    </row>
    <row r="1772" spans="1:7">
      <c r="A1772" s="24">
        <v>8.5714285714285996</v>
      </c>
      <c r="B1772" s="26">
        <v>4.1350555399999998</v>
      </c>
      <c r="C1772" s="25">
        <f t="shared" si="86"/>
        <v>0.17692527769999999</v>
      </c>
      <c r="D1772" s="27">
        <f t="shared" si="85"/>
        <v>-4.8639402501199953</v>
      </c>
      <c r="E1772" s="28">
        <f t="shared" si="87"/>
        <v>4.1085587987494003</v>
      </c>
      <c r="F1772" s="28"/>
      <c r="G1772" s="28"/>
    </row>
    <row r="1773" spans="1:7">
      <c r="A1773" s="24">
        <v>8.5763125763125991</v>
      </c>
      <c r="B1773" s="26">
        <v>4.2131805399999998</v>
      </c>
      <c r="C1773" s="25">
        <f t="shared" si="86"/>
        <v>0.1773159027</v>
      </c>
      <c r="D1773" s="27">
        <f t="shared" si="85"/>
        <v>-3.0497215001200004</v>
      </c>
      <c r="E1773" s="28">
        <f t="shared" si="87"/>
        <v>4.1176298924994006</v>
      </c>
      <c r="F1773" s="28"/>
      <c r="G1773" s="28"/>
    </row>
    <row r="1774" spans="1:7">
      <c r="A1774" s="24">
        <v>8.5811965811966004</v>
      </c>
      <c r="B1774" s="26">
        <v>4.2131805399999998</v>
      </c>
      <c r="C1774" s="25">
        <f t="shared" si="86"/>
        <v>0.1773159027</v>
      </c>
      <c r="D1774" s="27">
        <f t="shared" si="85"/>
        <v>-3.0497215001200004</v>
      </c>
      <c r="E1774" s="28">
        <f t="shared" si="87"/>
        <v>4.1176298924994006</v>
      </c>
      <c r="F1774" s="28"/>
      <c r="G1774" s="28"/>
    </row>
    <row r="1775" spans="1:7">
      <c r="A1775" s="24">
        <v>8.5860805860806</v>
      </c>
      <c r="B1775" s="26">
        <v>4.2131805399999998</v>
      </c>
      <c r="C1775" s="25">
        <f t="shared" si="86"/>
        <v>0.1773159027</v>
      </c>
      <c r="D1775" s="27">
        <f t="shared" si="85"/>
        <v>-3.0497215001200004</v>
      </c>
      <c r="E1775" s="28">
        <f t="shared" si="87"/>
        <v>4.1176298924994006</v>
      </c>
      <c r="F1775" s="28"/>
      <c r="G1775" s="28"/>
    </row>
    <row r="1776" spans="1:7">
      <c r="A1776" s="24">
        <v>8.5909645909645995</v>
      </c>
      <c r="B1776" s="26">
        <v>4.2131805399999998</v>
      </c>
      <c r="C1776" s="25">
        <f t="shared" si="86"/>
        <v>0.1773159027</v>
      </c>
      <c r="D1776" s="27">
        <f t="shared" si="85"/>
        <v>-3.0497215001200004</v>
      </c>
      <c r="E1776" s="28">
        <f t="shared" si="87"/>
        <v>4.1176298924994006</v>
      </c>
      <c r="F1776" s="28"/>
      <c r="G1776" s="28"/>
    </row>
    <row r="1777" spans="1:7">
      <c r="A1777" s="24">
        <v>8.5958485958486008</v>
      </c>
      <c r="B1777" s="26">
        <v>4.2913055399999998</v>
      </c>
      <c r="C1777" s="25">
        <f t="shared" si="86"/>
        <v>0.17770652770000001</v>
      </c>
      <c r="D1777" s="27">
        <f t="shared" si="85"/>
        <v>-1.2355027501199913</v>
      </c>
      <c r="E1777" s="28">
        <f t="shared" si="87"/>
        <v>4.1267009862494</v>
      </c>
      <c r="F1777" s="28"/>
      <c r="G1777" s="28"/>
    </row>
    <row r="1778" spans="1:7">
      <c r="A1778" s="24">
        <v>8.6007326007326004</v>
      </c>
      <c r="B1778" s="26">
        <v>4.2913055399999998</v>
      </c>
      <c r="C1778" s="25">
        <f t="shared" si="86"/>
        <v>0.17770652770000001</v>
      </c>
      <c r="D1778" s="27">
        <f t="shared" si="85"/>
        <v>-1.2355027501199913</v>
      </c>
      <c r="E1778" s="28">
        <f t="shared" si="87"/>
        <v>4.1267009862494</v>
      </c>
      <c r="F1778" s="28"/>
      <c r="G1778" s="28"/>
    </row>
    <row r="1779" spans="1:7">
      <c r="A1779" s="24">
        <v>8.6056166056165999</v>
      </c>
      <c r="B1779" s="26">
        <v>4.2913055399999998</v>
      </c>
      <c r="C1779" s="25">
        <f t="shared" si="86"/>
        <v>0.17770652770000001</v>
      </c>
      <c r="D1779" s="27">
        <f t="shared" si="85"/>
        <v>-1.2355027501199913</v>
      </c>
      <c r="E1779" s="28">
        <f t="shared" si="87"/>
        <v>4.1267009862494</v>
      </c>
      <c r="F1779" s="28"/>
      <c r="G1779" s="28"/>
    </row>
    <row r="1780" spans="1:7">
      <c r="A1780" s="24">
        <v>8.6105006105005994</v>
      </c>
      <c r="B1780" s="26">
        <v>4.2913055399999998</v>
      </c>
      <c r="C1780" s="25">
        <f t="shared" si="86"/>
        <v>0.17770652770000001</v>
      </c>
      <c r="D1780" s="27">
        <f t="shared" si="85"/>
        <v>-1.2355027501199913</v>
      </c>
      <c r="E1780" s="28">
        <f t="shared" si="87"/>
        <v>4.1267009862494</v>
      </c>
      <c r="F1780" s="28"/>
      <c r="G1780" s="28"/>
    </row>
    <row r="1781" spans="1:7">
      <c r="A1781" s="24">
        <v>8.6153846153846008</v>
      </c>
      <c r="B1781" s="26">
        <v>4.3694305399999998</v>
      </c>
      <c r="C1781" s="25">
        <f t="shared" si="86"/>
        <v>0.17809715270000001</v>
      </c>
      <c r="D1781" s="27">
        <f t="shared" si="85"/>
        <v>0.57871599988000355</v>
      </c>
      <c r="E1781" s="28">
        <f t="shared" si="87"/>
        <v>4.1357720799994002</v>
      </c>
      <c r="F1781" s="28"/>
      <c r="G1781" s="28"/>
    </row>
    <row r="1782" spans="1:7">
      <c r="A1782" s="24">
        <v>8.6202686202686003</v>
      </c>
      <c r="B1782" s="26">
        <v>4.3694305399999998</v>
      </c>
      <c r="C1782" s="25">
        <f t="shared" si="86"/>
        <v>0.17809715270000001</v>
      </c>
      <c r="D1782" s="27">
        <f t="shared" si="85"/>
        <v>0.57871599988000355</v>
      </c>
      <c r="E1782" s="28">
        <f t="shared" si="87"/>
        <v>4.1357720799994002</v>
      </c>
      <c r="F1782" s="28"/>
      <c r="G1782" s="28"/>
    </row>
    <row r="1783" spans="1:7">
      <c r="A1783" s="24">
        <v>8.6251526251525998</v>
      </c>
      <c r="B1783" s="26">
        <v>4.3694305399999998</v>
      </c>
      <c r="C1783" s="25">
        <f t="shared" si="86"/>
        <v>0.17809715270000001</v>
      </c>
      <c r="D1783" s="27">
        <f t="shared" si="85"/>
        <v>0.57871599988000355</v>
      </c>
      <c r="E1783" s="28">
        <f t="shared" si="87"/>
        <v>4.1357720799994002</v>
      </c>
      <c r="F1783" s="28"/>
      <c r="G1783" s="28"/>
    </row>
    <row r="1784" spans="1:7">
      <c r="A1784" s="24">
        <v>8.6300366300365994</v>
      </c>
      <c r="B1784" s="26">
        <v>4.3694305399999998</v>
      </c>
      <c r="C1784" s="25">
        <f t="shared" si="86"/>
        <v>0.17809715270000001</v>
      </c>
      <c r="D1784" s="27">
        <f t="shared" si="85"/>
        <v>0.57871599988000355</v>
      </c>
      <c r="E1784" s="28">
        <f t="shared" si="87"/>
        <v>4.1357720799994002</v>
      </c>
      <c r="F1784" s="28"/>
      <c r="G1784" s="28"/>
    </row>
    <row r="1785" spans="1:7">
      <c r="A1785" s="24">
        <v>8.6349206349206007</v>
      </c>
      <c r="B1785" s="26">
        <v>4.4475555399999998</v>
      </c>
      <c r="C1785" s="25">
        <f t="shared" si="86"/>
        <v>0.17848777769999999</v>
      </c>
      <c r="D1785" s="27">
        <f t="shared" si="85"/>
        <v>2.3929347498799984</v>
      </c>
      <c r="E1785" s="28">
        <f t="shared" si="87"/>
        <v>4.1448431737493996</v>
      </c>
      <c r="F1785" s="28"/>
      <c r="G1785" s="28"/>
    </row>
    <row r="1786" spans="1:7">
      <c r="A1786" s="24">
        <v>8.6398046398046002</v>
      </c>
      <c r="B1786" s="26">
        <v>4.4475555399999998</v>
      </c>
      <c r="C1786" s="25">
        <f t="shared" si="86"/>
        <v>0.17848777769999999</v>
      </c>
      <c r="D1786" s="27">
        <f t="shared" si="85"/>
        <v>2.3929347498799984</v>
      </c>
      <c r="E1786" s="28">
        <f t="shared" si="87"/>
        <v>4.1448431737493996</v>
      </c>
      <c r="F1786" s="28"/>
      <c r="G1786" s="28"/>
    </row>
    <row r="1787" spans="1:7">
      <c r="A1787" s="24">
        <v>8.6446886446885998</v>
      </c>
      <c r="B1787" s="26">
        <v>4.4475555399999998</v>
      </c>
      <c r="C1787" s="25">
        <f t="shared" si="86"/>
        <v>0.17848777769999999</v>
      </c>
      <c r="D1787" s="27">
        <f t="shared" si="85"/>
        <v>2.3929347498799984</v>
      </c>
      <c r="E1787" s="28">
        <f t="shared" si="87"/>
        <v>4.1448431737493996</v>
      </c>
      <c r="F1787" s="28"/>
      <c r="G1787" s="28"/>
    </row>
    <row r="1788" spans="1:7">
      <c r="A1788" s="24">
        <v>8.6495726495725993</v>
      </c>
      <c r="B1788" s="26">
        <v>4.5256805399999998</v>
      </c>
      <c r="C1788" s="25">
        <f t="shared" si="86"/>
        <v>0.17887840269999999</v>
      </c>
      <c r="D1788" s="27">
        <f t="shared" si="85"/>
        <v>4.2071534998800075</v>
      </c>
      <c r="E1788" s="28">
        <f t="shared" si="87"/>
        <v>4.1539142674993998</v>
      </c>
      <c r="F1788" s="28"/>
      <c r="G1788" s="28"/>
    </row>
    <row r="1789" spans="1:7">
      <c r="A1789" s="24">
        <v>8.6544566544567001</v>
      </c>
      <c r="B1789" s="26">
        <v>4.5256805399999998</v>
      </c>
      <c r="C1789" s="25">
        <f t="shared" si="86"/>
        <v>0.17887840269999999</v>
      </c>
      <c r="D1789" s="27">
        <f t="shared" si="85"/>
        <v>4.2071534998800075</v>
      </c>
      <c r="E1789" s="28">
        <f t="shared" si="87"/>
        <v>4.1539142674993998</v>
      </c>
      <c r="F1789" s="28"/>
      <c r="G1789" s="28"/>
    </row>
    <row r="1790" spans="1:7">
      <c r="A1790" s="24">
        <v>8.6593406593406996</v>
      </c>
      <c r="B1790" s="26">
        <v>4.5256805399999998</v>
      </c>
      <c r="C1790" s="25">
        <f t="shared" si="86"/>
        <v>0.17887840269999999</v>
      </c>
      <c r="D1790" s="27">
        <f t="shared" si="85"/>
        <v>4.2071534998800075</v>
      </c>
      <c r="E1790" s="28">
        <f t="shared" si="87"/>
        <v>4.1539142674993998</v>
      </c>
      <c r="F1790" s="28"/>
      <c r="G1790" s="28"/>
    </row>
    <row r="1791" spans="1:7">
      <c r="A1791" s="24">
        <v>8.6642246642246992</v>
      </c>
      <c r="B1791" s="26">
        <v>4.5256805399999998</v>
      </c>
      <c r="C1791" s="25">
        <f t="shared" si="86"/>
        <v>0.17887840269999999</v>
      </c>
      <c r="D1791" s="27">
        <f t="shared" si="85"/>
        <v>4.2071534998800075</v>
      </c>
      <c r="E1791" s="28">
        <f t="shared" si="87"/>
        <v>4.1539142674993998</v>
      </c>
      <c r="F1791" s="28"/>
      <c r="G1791" s="28"/>
    </row>
    <row r="1792" spans="1:7">
      <c r="A1792" s="24">
        <v>8.6691086691087005</v>
      </c>
      <c r="B1792" s="26">
        <v>4.5256805399999998</v>
      </c>
      <c r="C1792" s="25">
        <f t="shared" si="86"/>
        <v>0.17887840269999999</v>
      </c>
      <c r="D1792" s="27">
        <f t="shared" si="85"/>
        <v>4.2071534998800075</v>
      </c>
      <c r="E1792" s="28">
        <f t="shared" si="87"/>
        <v>4.1539142674993998</v>
      </c>
      <c r="F1792" s="28"/>
      <c r="G1792" s="28"/>
    </row>
    <row r="1793" spans="1:7">
      <c r="A1793" s="24">
        <v>8.6739926739927</v>
      </c>
      <c r="B1793" s="26">
        <v>4.5256805399999998</v>
      </c>
      <c r="C1793" s="25">
        <f t="shared" si="86"/>
        <v>0.17887840269999999</v>
      </c>
      <c r="D1793" s="27">
        <f t="shared" si="85"/>
        <v>4.2071534998800075</v>
      </c>
      <c r="E1793" s="28">
        <f t="shared" si="87"/>
        <v>4.1539142674993998</v>
      </c>
      <c r="F1793" s="28"/>
      <c r="G1793" s="28"/>
    </row>
    <row r="1794" spans="1:7">
      <c r="A1794" s="24">
        <v>8.6788766788766996</v>
      </c>
      <c r="B1794" s="26">
        <v>4.6038055399999998</v>
      </c>
      <c r="C1794" s="25">
        <f t="shared" si="86"/>
        <v>0.1792690277</v>
      </c>
      <c r="D1794" s="27">
        <f t="shared" si="85"/>
        <v>6.0213722498800024</v>
      </c>
      <c r="E1794" s="28">
        <f t="shared" si="87"/>
        <v>4.1629853612494001</v>
      </c>
      <c r="F1794" s="28"/>
      <c r="G1794" s="28"/>
    </row>
    <row r="1795" spans="1:7">
      <c r="A1795" s="24">
        <v>8.6837606837607009</v>
      </c>
      <c r="B1795" s="26">
        <v>4.6038055399999998</v>
      </c>
      <c r="C1795" s="25">
        <f t="shared" si="86"/>
        <v>0.1792690277</v>
      </c>
      <c r="D1795" s="27">
        <f t="shared" si="85"/>
        <v>6.0213722498800024</v>
      </c>
      <c r="E1795" s="28">
        <f t="shared" si="87"/>
        <v>4.1629853612494001</v>
      </c>
      <c r="F1795" s="28"/>
      <c r="G1795" s="28"/>
    </row>
    <row r="1796" spans="1:7">
      <c r="A1796" s="24">
        <v>8.6886446886447004</v>
      </c>
      <c r="B1796" s="26">
        <v>4.6038055399999998</v>
      </c>
      <c r="C1796" s="25">
        <f t="shared" si="86"/>
        <v>0.1792690277</v>
      </c>
      <c r="D1796" s="27">
        <f t="shared" si="85"/>
        <v>6.0213722498800024</v>
      </c>
      <c r="E1796" s="28">
        <f t="shared" si="87"/>
        <v>4.1629853612494001</v>
      </c>
      <c r="F1796" s="28"/>
      <c r="G1796" s="28"/>
    </row>
    <row r="1797" spans="1:7">
      <c r="A1797" s="24">
        <v>8.6935286935286999</v>
      </c>
      <c r="B1797" s="26">
        <v>4.6038055399999998</v>
      </c>
      <c r="C1797" s="25">
        <f t="shared" si="86"/>
        <v>0.1792690277</v>
      </c>
      <c r="D1797" s="27">
        <f t="shared" si="85"/>
        <v>6.0213722498800024</v>
      </c>
      <c r="E1797" s="28">
        <f t="shared" si="87"/>
        <v>4.1629853612494001</v>
      </c>
      <c r="F1797" s="28"/>
      <c r="G1797" s="28"/>
    </row>
    <row r="1798" spans="1:7">
      <c r="A1798" s="24">
        <v>8.6984126984126995</v>
      </c>
      <c r="B1798" s="26">
        <v>4.6038055399999998</v>
      </c>
      <c r="C1798" s="25">
        <f t="shared" si="86"/>
        <v>0.1792690277</v>
      </c>
      <c r="D1798" s="27">
        <f t="shared" si="85"/>
        <v>6.0213722498800024</v>
      </c>
      <c r="E1798" s="28">
        <f t="shared" si="87"/>
        <v>4.1629853612494001</v>
      </c>
      <c r="F1798" s="28"/>
      <c r="G1798" s="28"/>
    </row>
    <row r="1799" spans="1:7">
      <c r="A1799" s="24">
        <v>8.7032967032967008</v>
      </c>
      <c r="B1799" s="26">
        <v>4.6038055399999998</v>
      </c>
      <c r="C1799" s="25">
        <f t="shared" si="86"/>
        <v>0.1792690277</v>
      </c>
      <c r="D1799" s="27">
        <f t="shared" si="85"/>
        <v>6.0213722498800024</v>
      </c>
      <c r="E1799" s="28">
        <f t="shared" si="87"/>
        <v>4.1629853612494001</v>
      </c>
      <c r="F1799" s="28"/>
      <c r="G1799" s="28"/>
    </row>
    <row r="1800" spans="1:7">
      <c r="A1800" s="24">
        <v>8.7081807081807003</v>
      </c>
      <c r="B1800" s="26">
        <v>4.6038055399999998</v>
      </c>
      <c r="C1800" s="25">
        <f t="shared" si="86"/>
        <v>0.1792690277</v>
      </c>
      <c r="D1800" s="27">
        <f t="shared" si="85"/>
        <v>6.0213722498800024</v>
      </c>
      <c r="E1800" s="28">
        <f t="shared" si="87"/>
        <v>4.1629853612494001</v>
      </c>
      <c r="F1800" s="28"/>
      <c r="G1800" s="28"/>
    </row>
    <row r="1801" spans="1:7">
      <c r="A1801" s="24">
        <v>8.7130647130646999</v>
      </c>
      <c r="B1801" s="26">
        <v>4.6819305399999998</v>
      </c>
      <c r="C1801" s="25">
        <f t="shared" si="86"/>
        <v>0.17965965270000001</v>
      </c>
      <c r="D1801" s="27">
        <f t="shared" si="85"/>
        <v>7.8355909998799973</v>
      </c>
      <c r="E1801" s="28">
        <f t="shared" si="87"/>
        <v>4.1720564549994004</v>
      </c>
      <c r="F1801" s="28"/>
      <c r="G1801" s="28"/>
    </row>
    <row r="1802" spans="1:7">
      <c r="A1802" s="24">
        <v>8.7179487179486994</v>
      </c>
      <c r="B1802" s="26">
        <v>4.6819305399999998</v>
      </c>
      <c r="C1802" s="25">
        <f t="shared" si="86"/>
        <v>0.17965965270000001</v>
      </c>
      <c r="D1802" s="27">
        <f t="shared" si="85"/>
        <v>7.8355909998799973</v>
      </c>
      <c r="E1802" s="28">
        <f t="shared" si="87"/>
        <v>4.1720564549994004</v>
      </c>
      <c r="F1802" s="28"/>
      <c r="G1802" s="28"/>
    </row>
    <row r="1803" spans="1:7">
      <c r="A1803" s="30">
        <v>8.7228327228327007</v>
      </c>
      <c r="B1803" s="31">
        <v>4.6819305399999998</v>
      </c>
      <c r="C1803" s="32">
        <f t="shared" si="86"/>
        <v>0.17965965270000001</v>
      </c>
      <c r="D1803" s="33">
        <f t="shared" si="85"/>
        <v>7.8355909998799973</v>
      </c>
      <c r="E1803" s="34">
        <f t="shared" si="87"/>
        <v>4.1720564549994004</v>
      </c>
      <c r="F1803" s="40"/>
      <c r="G1803" s="40"/>
    </row>
    <row r="1804" spans="1:7">
      <c r="A1804" s="24">
        <v>8.7277167277167003</v>
      </c>
      <c r="B1804" s="26">
        <v>4.6819305399999998</v>
      </c>
      <c r="C1804" s="25">
        <f t="shared" si="86"/>
        <v>0.17965965270000001</v>
      </c>
      <c r="D1804" s="27">
        <f t="shared" si="85"/>
        <v>7.8355909998799973</v>
      </c>
      <c r="E1804" s="28">
        <f t="shared" si="87"/>
        <v>4.1720564549994004</v>
      </c>
      <c r="F1804" s="28"/>
      <c r="G1804" s="28"/>
    </row>
    <row r="1805" spans="1:7">
      <c r="A1805" s="24">
        <v>8.7326007326006998</v>
      </c>
      <c r="B1805" s="26">
        <v>4.6038055399999998</v>
      </c>
      <c r="C1805" s="25">
        <f t="shared" si="86"/>
        <v>0.1792690277</v>
      </c>
      <c r="D1805" s="27">
        <f t="shared" si="85"/>
        <v>6.0213722498800024</v>
      </c>
      <c r="E1805" s="28">
        <f t="shared" si="87"/>
        <v>4.1629853612494001</v>
      </c>
      <c r="F1805" s="28"/>
      <c r="G1805" s="28"/>
    </row>
    <row r="1806" spans="1:7">
      <c r="A1806" s="24">
        <v>8.7374847374846993</v>
      </c>
      <c r="B1806" s="26">
        <v>4.6038055399999998</v>
      </c>
      <c r="C1806" s="25">
        <f t="shared" si="86"/>
        <v>0.1792690277</v>
      </c>
      <c r="D1806" s="27">
        <f t="shared" si="85"/>
        <v>6.0213722498800024</v>
      </c>
      <c r="E1806" s="28">
        <f t="shared" si="87"/>
        <v>4.1629853612494001</v>
      </c>
      <c r="F1806" s="28"/>
      <c r="G1806" s="28"/>
    </row>
    <row r="1807" spans="1:7">
      <c r="A1807" s="24">
        <v>8.7423687423687007</v>
      </c>
      <c r="B1807" s="26">
        <v>4.6819305399999998</v>
      </c>
      <c r="C1807" s="25">
        <f t="shared" si="86"/>
        <v>0.17965965270000001</v>
      </c>
      <c r="D1807" s="27">
        <f t="shared" si="85"/>
        <v>7.8355909998799973</v>
      </c>
      <c r="E1807" s="28">
        <f t="shared" si="87"/>
        <v>4.1720564549994004</v>
      </c>
      <c r="F1807" s="28"/>
      <c r="G1807" s="28"/>
    </row>
    <row r="1808" spans="1:7">
      <c r="A1808" s="24">
        <v>8.7472527472527002</v>
      </c>
      <c r="B1808" s="26">
        <v>4.6038055399999998</v>
      </c>
      <c r="C1808" s="25">
        <f t="shared" si="86"/>
        <v>0.1792690277</v>
      </c>
      <c r="D1808" s="27">
        <f t="shared" si="85"/>
        <v>6.0213722498800024</v>
      </c>
      <c r="E1808" s="28">
        <f t="shared" si="87"/>
        <v>4.1629853612494001</v>
      </c>
      <c r="F1808" s="28"/>
      <c r="G1808" s="28"/>
    </row>
    <row r="1809" spans="1:7">
      <c r="A1809" s="24">
        <v>8.7521367521367992</v>
      </c>
      <c r="B1809" s="26">
        <v>4.6038055399999998</v>
      </c>
      <c r="C1809" s="25">
        <f t="shared" si="86"/>
        <v>0.1792690277</v>
      </c>
      <c r="D1809" s="27">
        <f t="shared" ref="D1809:D1872" si="88">23.222*B1809+1.3118-$D$6</f>
        <v>6.0213722498800024</v>
      </c>
      <c r="E1809" s="28">
        <f t="shared" si="87"/>
        <v>4.1629853612494001</v>
      </c>
      <c r="F1809" s="28"/>
      <c r="G1809" s="28"/>
    </row>
    <row r="1810" spans="1:7">
      <c r="A1810" s="24">
        <v>8.7570207570208005</v>
      </c>
      <c r="B1810" s="26">
        <v>4.6038055399999998</v>
      </c>
      <c r="C1810" s="25">
        <f t="shared" ref="C1810:C1873" si="89">0.005*B1810+2*0.078125</f>
        <v>0.1792690277</v>
      </c>
      <c r="D1810" s="27">
        <f t="shared" si="88"/>
        <v>6.0213722498800024</v>
      </c>
      <c r="E1810" s="28">
        <f t="shared" ref="E1810:E1873" si="90">23.222*C1810</f>
        <v>4.1629853612494001</v>
      </c>
      <c r="F1810" s="28"/>
      <c r="G1810" s="28"/>
    </row>
    <row r="1811" spans="1:7">
      <c r="A1811" s="24">
        <v>8.7619047619048001</v>
      </c>
      <c r="B1811" s="26">
        <v>4.6038055399999998</v>
      </c>
      <c r="C1811" s="25">
        <f t="shared" si="89"/>
        <v>0.1792690277</v>
      </c>
      <c r="D1811" s="27">
        <f t="shared" si="88"/>
        <v>6.0213722498800024</v>
      </c>
      <c r="E1811" s="28">
        <f t="shared" si="90"/>
        <v>4.1629853612494001</v>
      </c>
      <c r="F1811" s="28"/>
      <c r="G1811" s="28"/>
    </row>
    <row r="1812" spans="1:7">
      <c r="A1812" s="24">
        <v>8.7667887667887996</v>
      </c>
      <c r="B1812" s="26">
        <v>4.6038055399999998</v>
      </c>
      <c r="C1812" s="25">
        <f t="shared" si="89"/>
        <v>0.1792690277</v>
      </c>
      <c r="D1812" s="27">
        <f t="shared" si="88"/>
        <v>6.0213722498800024</v>
      </c>
      <c r="E1812" s="28">
        <f t="shared" si="90"/>
        <v>4.1629853612494001</v>
      </c>
      <c r="F1812" s="28"/>
      <c r="G1812" s="28"/>
    </row>
    <row r="1813" spans="1:7">
      <c r="A1813" s="24">
        <v>8.7716727716727991</v>
      </c>
      <c r="B1813" s="26">
        <v>4.6038055399999998</v>
      </c>
      <c r="C1813" s="25">
        <f t="shared" si="89"/>
        <v>0.1792690277</v>
      </c>
      <c r="D1813" s="27">
        <f t="shared" si="88"/>
        <v>6.0213722498800024</v>
      </c>
      <c r="E1813" s="28">
        <f t="shared" si="90"/>
        <v>4.1629853612494001</v>
      </c>
      <c r="F1813" s="28"/>
      <c r="G1813" s="28"/>
    </row>
    <row r="1814" spans="1:7">
      <c r="A1814" s="24">
        <v>8.7765567765568004</v>
      </c>
      <c r="B1814" s="26">
        <v>4.6038055399999998</v>
      </c>
      <c r="C1814" s="25">
        <f t="shared" si="89"/>
        <v>0.1792690277</v>
      </c>
      <c r="D1814" s="27">
        <f t="shared" si="88"/>
        <v>6.0213722498800024</v>
      </c>
      <c r="E1814" s="28">
        <f t="shared" si="90"/>
        <v>4.1629853612494001</v>
      </c>
      <c r="F1814" s="28"/>
      <c r="G1814" s="28"/>
    </row>
    <row r="1815" spans="1:7">
      <c r="A1815" s="24">
        <v>8.7814407814408</v>
      </c>
      <c r="B1815" s="26">
        <v>4.6038055399999998</v>
      </c>
      <c r="C1815" s="25">
        <f t="shared" si="89"/>
        <v>0.1792690277</v>
      </c>
      <c r="D1815" s="27">
        <f t="shared" si="88"/>
        <v>6.0213722498800024</v>
      </c>
      <c r="E1815" s="28">
        <f t="shared" si="90"/>
        <v>4.1629853612494001</v>
      </c>
      <c r="F1815" s="28"/>
      <c r="G1815" s="28"/>
    </row>
    <row r="1816" spans="1:7">
      <c r="A1816" s="24">
        <v>8.7863247863247995</v>
      </c>
      <c r="B1816" s="26">
        <v>4.5256805399999998</v>
      </c>
      <c r="C1816" s="25">
        <f t="shared" si="89"/>
        <v>0.17887840269999999</v>
      </c>
      <c r="D1816" s="27">
        <f t="shared" si="88"/>
        <v>4.2071534998800075</v>
      </c>
      <c r="E1816" s="28">
        <f t="shared" si="90"/>
        <v>4.1539142674993998</v>
      </c>
      <c r="F1816" s="28"/>
      <c r="G1816" s="28"/>
    </row>
    <row r="1817" spans="1:7">
      <c r="A1817" s="24">
        <v>8.7912087912088008</v>
      </c>
      <c r="B1817" s="26">
        <v>4.5256805399999998</v>
      </c>
      <c r="C1817" s="25">
        <f t="shared" si="89"/>
        <v>0.17887840269999999</v>
      </c>
      <c r="D1817" s="27">
        <f t="shared" si="88"/>
        <v>4.2071534998800075</v>
      </c>
      <c r="E1817" s="28">
        <f t="shared" si="90"/>
        <v>4.1539142674993998</v>
      </c>
      <c r="F1817" s="28"/>
      <c r="G1817" s="28"/>
    </row>
    <row r="1818" spans="1:7">
      <c r="A1818" s="24">
        <v>8.7960927960928004</v>
      </c>
      <c r="B1818" s="26">
        <v>4.5256805399999998</v>
      </c>
      <c r="C1818" s="25">
        <f t="shared" si="89"/>
        <v>0.17887840269999999</v>
      </c>
      <c r="D1818" s="27">
        <f t="shared" si="88"/>
        <v>4.2071534998800075</v>
      </c>
      <c r="E1818" s="28">
        <f t="shared" si="90"/>
        <v>4.1539142674993998</v>
      </c>
      <c r="F1818" s="28"/>
      <c r="G1818" s="28"/>
    </row>
    <row r="1819" spans="1:7">
      <c r="A1819" s="24">
        <v>8.8009768009767999</v>
      </c>
      <c r="B1819" s="26">
        <v>4.5256805399999998</v>
      </c>
      <c r="C1819" s="25">
        <f t="shared" si="89"/>
        <v>0.17887840269999999</v>
      </c>
      <c r="D1819" s="27">
        <f t="shared" si="88"/>
        <v>4.2071534998800075</v>
      </c>
      <c r="E1819" s="28">
        <f t="shared" si="90"/>
        <v>4.1539142674993998</v>
      </c>
      <c r="F1819" s="28"/>
      <c r="G1819" s="28"/>
    </row>
    <row r="1820" spans="1:7">
      <c r="A1820" s="24">
        <v>8.8058608058607994</v>
      </c>
      <c r="B1820" s="26">
        <v>4.5256805399999998</v>
      </c>
      <c r="C1820" s="25">
        <f t="shared" si="89"/>
        <v>0.17887840269999999</v>
      </c>
      <c r="D1820" s="27">
        <f t="shared" si="88"/>
        <v>4.2071534998800075</v>
      </c>
      <c r="E1820" s="28">
        <f t="shared" si="90"/>
        <v>4.1539142674993998</v>
      </c>
      <c r="F1820" s="28"/>
      <c r="G1820" s="28"/>
    </row>
    <row r="1821" spans="1:7">
      <c r="A1821" s="24">
        <v>8.8107448107448008</v>
      </c>
      <c r="B1821" s="26">
        <v>4.4475555399999998</v>
      </c>
      <c r="C1821" s="25">
        <f t="shared" si="89"/>
        <v>0.17848777769999999</v>
      </c>
      <c r="D1821" s="27">
        <f t="shared" si="88"/>
        <v>2.3929347498799984</v>
      </c>
      <c r="E1821" s="28">
        <f t="shared" si="90"/>
        <v>4.1448431737493996</v>
      </c>
      <c r="F1821" s="28"/>
      <c r="G1821" s="28"/>
    </row>
    <row r="1822" spans="1:7">
      <c r="A1822" s="24">
        <v>8.8156288156288003</v>
      </c>
      <c r="B1822" s="26">
        <v>4.4475555399999998</v>
      </c>
      <c r="C1822" s="25">
        <f t="shared" si="89"/>
        <v>0.17848777769999999</v>
      </c>
      <c r="D1822" s="27">
        <f t="shared" si="88"/>
        <v>2.3929347498799984</v>
      </c>
      <c r="E1822" s="28">
        <f t="shared" si="90"/>
        <v>4.1448431737493996</v>
      </c>
      <c r="F1822" s="28"/>
      <c r="G1822" s="28"/>
    </row>
    <row r="1823" spans="1:7">
      <c r="A1823" s="24">
        <v>8.8205128205127998</v>
      </c>
      <c r="B1823" s="26">
        <v>4.4475555399999998</v>
      </c>
      <c r="C1823" s="25">
        <f t="shared" si="89"/>
        <v>0.17848777769999999</v>
      </c>
      <c r="D1823" s="27">
        <f t="shared" si="88"/>
        <v>2.3929347498799984</v>
      </c>
      <c r="E1823" s="28">
        <f t="shared" si="90"/>
        <v>4.1448431737493996</v>
      </c>
      <c r="F1823" s="28"/>
      <c r="G1823" s="28"/>
    </row>
    <row r="1824" spans="1:7">
      <c r="A1824" s="24">
        <v>8.8253968253967994</v>
      </c>
      <c r="B1824" s="26">
        <v>4.4475555399999998</v>
      </c>
      <c r="C1824" s="25">
        <f t="shared" si="89"/>
        <v>0.17848777769999999</v>
      </c>
      <c r="D1824" s="27">
        <f t="shared" si="88"/>
        <v>2.3929347498799984</v>
      </c>
      <c r="E1824" s="28">
        <f t="shared" si="90"/>
        <v>4.1448431737493996</v>
      </c>
      <c r="F1824" s="28"/>
      <c r="G1824" s="28"/>
    </row>
    <row r="1825" spans="1:7">
      <c r="A1825" s="24">
        <v>8.8302808302808007</v>
      </c>
      <c r="B1825" s="26">
        <v>4.3694305399999998</v>
      </c>
      <c r="C1825" s="25">
        <f t="shared" si="89"/>
        <v>0.17809715270000001</v>
      </c>
      <c r="D1825" s="27">
        <f t="shared" si="88"/>
        <v>0.57871599988000355</v>
      </c>
      <c r="E1825" s="28">
        <f t="shared" si="90"/>
        <v>4.1357720799994002</v>
      </c>
      <c r="F1825" s="28"/>
      <c r="G1825" s="28"/>
    </row>
    <row r="1826" spans="1:7">
      <c r="A1826" s="24">
        <v>8.8351648351648002</v>
      </c>
      <c r="B1826" s="26">
        <v>4.3694305399999998</v>
      </c>
      <c r="C1826" s="25">
        <f t="shared" si="89"/>
        <v>0.17809715270000001</v>
      </c>
      <c r="D1826" s="27">
        <f t="shared" si="88"/>
        <v>0.57871599988000355</v>
      </c>
      <c r="E1826" s="28">
        <f t="shared" si="90"/>
        <v>4.1357720799994002</v>
      </c>
      <c r="F1826" s="28"/>
      <c r="G1826" s="28"/>
    </row>
    <row r="1827" spans="1:7">
      <c r="A1827" s="24">
        <v>8.8400488400487998</v>
      </c>
      <c r="B1827" s="26">
        <v>4.3694305399999998</v>
      </c>
      <c r="C1827" s="25">
        <f t="shared" si="89"/>
        <v>0.17809715270000001</v>
      </c>
      <c r="D1827" s="27">
        <f t="shared" si="88"/>
        <v>0.57871599988000355</v>
      </c>
      <c r="E1827" s="28">
        <f t="shared" si="90"/>
        <v>4.1357720799994002</v>
      </c>
      <c r="F1827" s="28"/>
      <c r="G1827" s="28"/>
    </row>
    <row r="1828" spans="1:7">
      <c r="A1828" s="24">
        <v>8.8449328449327993</v>
      </c>
      <c r="B1828" s="26">
        <v>4.2913055399999998</v>
      </c>
      <c r="C1828" s="25">
        <f t="shared" si="89"/>
        <v>0.17770652770000001</v>
      </c>
      <c r="D1828" s="27">
        <f t="shared" si="88"/>
        <v>-1.2355027501199913</v>
      </c>
      <c r="E1828" s="28">
        <f t="shared" si="90"/>
        <v>4.1267009862494</v>
      </c>
      <c r="F1828" s="28"/>
      <c r="G1828" s="28"/>
    </row>
    <row r="1829" spans="1:7">
      <c r="A1829" s="24">
        <v>8.8498168498169001</v>
      </c>
      <c r="B1829" s="26">
        <v>4.2913055399999998</v>
      </c>
      <c r="C1829" s="25">
        <f t="shared" si="89"/>
        <v>0.17770652770000001</v>
      </c>
      <c r="D1829" s="27">
        <f t="shared" si="88"/>
        <v>-1.2355027501199913</v>
      </c>
      <c r="E1829" s="28">
        <f t="shared" si="90"/>
        <v>4.1267009862494</v>
      </c>
      <c r="F1829" s="28"/>
      <c r="G1829" s="28"/>
    </row>
    <row r="1830" spans="1:7">
      <c r="A1830" s="24">
        <v>8.8547008547008996</v>
      </c>
      <c r="B1830" s="26">
        <v>4.2913055399999998</v>
      </c>
      <c r="C1830" s="25">
        <f t="shared" si="89"/>
        <v>0.17770652770000001</v>
      </c>
      <c r="D1830" s="27">
        <f t="shared" si="88"/>
        <v>-1.2355027501199913</v>
      </c>
      <c r="E1830" s="28">
        <f t="shared" si="90"/>
        <v>4.1267009862494</v>
      </c>
      <c r="F1830" s="28"/>
      <c r="G1830" s="28"/>
    </row>
    <row r="1831" spans="1:7">
      <c r="A1831" s="24">
        <v>8.8595848595848992</v>
      </c>
      <c r="B1831" s="26">
        <v>4.2913055399999998</v>
      </c>
      <c r="C1831" s="25">
        <f t="shared" si="89"/>
        <v>0.17770652770000001</v>
      </c>
      <c r="D1831" s="27">
        <f t="shared" si="88"/>
        <v>-1.2355027501199913</v>
      </c>
      <c r="E1831" s="28">
        <f t="shared" si="90"/>
        <v>4.1267009862494</v>
      </c>
      <c r="F1831" s="28"/>
      <c r="G1831" s="28"/>
    </row>
    <row r="1832" spans="1:7">
      <c r="A1832" s="24">
        <v>8.8644688644689005</v>
      </c>
      <c r="B1832" s="26">
        <v>4.2131805399999998</v>
      </c>
      <c r="C1832" s="25">
        <f t="shared" si="89"/>
        <v>0.1773159027</v>
      </c>
      <c r="D1832" s="27">
        <f t="shared" si="88"/>
        <v>-3.0497215001200004</v>
      </c>
      <c r="E1832" s="28">
        <f t="shared" si="90"/>
        <v>4.1176298924994006</v>
      </c>
      <c r="F1832" s="28"/>
      <c r="G1832" s="28"/>
    </row>
    <row r="1833" spans="1:7">
      <c r="A1833" s="24">
        <v>8.8693528693529</v>
      </c>
      <c r="B1833" s="26">
        <v>4.2131805399999998</v>
      </c>
      <c r="C1833" s="25">
        <f t="shared" si="89"/>
        <v>0.1773159027</v>
      </c>
      <c r="D1833" s="27">
        <f t="shared" si="88"/>
        <v>-3.0497215001200004</v>
      </c>
      <c r="E1833" s="28">
        <f t="shared" si="90"/>
        <v>4.1176298924994006</v>
      </c>
      <c r="F1833" s="28"/>
      <c r="G1833" s="28"/>
    </row>
    <row r="1834" spans="1:7">
      <c r="A1834" s="24">
        <v>8.8742368742368996</v>
      </c>
      <c r="B1834" s="26">
        <v>4.2131805399999998</v>
      </c>
      <c r="C1834" s="25">
        <f t="shared" si="89"/>
        <v>0.1773159027</v>
      </c>
      <c r="D1834" s="27">
        <f t="shared" si="88"/>
        <v>-3.0497215001200004</v>
      </c>
      <c r="E1834" s="28">
        <f t="shared" si="90"/>
        <v>4.1176298924994006</v>
      </c>
      <c r="F1834" s="28"/>
      <c r="G1834" s="28"/>
    </row>
    <row r="1835" spans="1:7">
      <c r="A1835" s="24">
        <v>8.8791208791209009</v>
      </c>
      <c r="B1835" s="26">
        <v>4.1350555399999998</v>
      </c>
      <c r="C1835" s="25">
        <f t="shared" si="89"/>
        <v>0.17692527769999999</v>
      </c>
      <c r="D1835" s="27">
        <f t="shared" si="88"/>
        <v>-4.8639402501199953</v>
      </c>
      <c r="E1835" s="28">
        <f t="shared" si="90"/>
        <v>4.1085587987494003</v>
      </c>
      <c r="F1835" s="28"/>
      <c r="G1835" s="28"/>
    </row>
    <row r="1836" spans="1:7">
      <c r="A1836" s="24">
        <v>8.8840048840049004</v>
      </c>
      <c r="B1836" s="26">
        <v>4.1350555399999998</v>
      </c>
      <c r="C1836" s="25">
        <f t="shared" si="89"/>
        <v>0.17692527769999999</v>
      </c>
      <c r="D1836" s="27">
        <f t="shared" si="88"/>
        <v>-4.8639402501199953</v>
      </c>
      <c r="E1836" s="28">
        <f t="shared" si="90"/>
        <v>4.1085587987494003</v>
      </c>
      <c r="F1836" s="28"/>
      <c r="G1836" s="28"/>
    </row>
    <row r="1837" spans="1:7">
      <c r="A1837" s="24">
        <v>8.8888888888888999</v>
      </c>
      <c r="B1837" s="26">
        <v>4.1350555399999998</v>
      </c>
      <c r="C1837" s="25">
        <f t="shared" si="89"/>
        <v>0.17692527769999999</v>
      </c>
      <c r="D1837" s="27">
        <f t="shared" si="88"/>
        <v>-4.8639402501199953</v>
      </c>
      <c r="E1837" s="28">
        <f t="shared" si="90"/>
        <v>4.1085587987494003</v>
      </c>
      <c r="F1837" s="28"/>
      <c r="G1837" s="28"/>
    </row>
    <row r="1838" spans="1:7">
      <c r="A1838" s="24">
        <v>8.8937728937728995</v>
      </c>
      <c r="B1838" s="26">
        <v>4.1350555399999998</v>
      </c>
      <c r="C1838" s="25">
        <f t="shared" si="89"/>
        <v>0.17692527769999999</v>
      </c>
      <c r="D1838" s="27">
        <f t="shared" si="88"/>
        <v>-4.8639402501199953</v>
      </c>
      <c r="E1838" s="28">
        <f t="shared" si="90"/>
        <v>4.1085587987494003</v>
      </c>
      <c r="F1838" s="28"/>
      <c r="G1838" s="28"/>
    </row>
    <row r="1839" spans="1:7">
      <c r="A1839" s="24">
        <v>8.8986568986569008</v>
      </c>
      <c r="B1839" s="26">
        <v>4.1350555399999998</v>
      </c>
      <c r="C1839" s="25">
        <f t="shared" si="89"/>
        <v>0.17692527769999999</v>
      </c>
      <c r="D1839" s="27">
        <f t="shared" si="88"/>
        <v>-4.8639402501199953</v>
      </c>
      <c r="E1839" s="28">
        <f t="shared" si="90"/>
        <v>4.1085587987494003</v>
      </c>
      <c r="F1839" s="28"/>
      <c r="G1839" s="28"/>
    </row>
    <row r="1840" spans="1:7">
      <c r="A1840" s="24">
        <v>8.9035409035409003</v>
      </c>
      <c r="B1840" s="26">
        <v>4.0569305399999998</v>
      </c>
      <c r="C1840" s="25">
        <f t="shared" si="89"/>
        <v>0.17653465269999999</v>
      </c>
      <c r="D1840" s="27">
        <f t="shared" si="88"/>
        <v>-6.6781590001200044</v>
      </c>
      <c r="E1840" s="28">
        <f t="shared" si="90"/>
        <v>4.0994877049994001</v>
      </c>
      <c r="F1840" s="28"/>
      <c r="G1840" s="28"/>
    </row>
    <row r="1841" spans="1:7">
      <c r="A1841" s="24">
        <v>8.9084249084248999</v>
      </c>
      <c r="B1841" s="26">
        <v>4.1350555399999998</v>
      </c>
      <c r="C1841" s="25">
        <f t="shared" si="89"/>
        <v>0.17692527769999999</v>
      </c>
      <c r="D1841" s="27">
        <f t="shared" si="88"/>
        <v>-4.8639402501199953</v>
      </c>
      <c r="E1841" s="28">
        <f t="shared" si="90"/>
        <v>4.1085587987494003</v>
      </c>
      <c r="F1841" s="28"/>
      <c r="G1841" s="28"/>
    </row>
    <row r="1842" spans="1:7">
      <c r="A1842" s="24">
        <v>8.9133089133088994</v>
      </c>
      <c r="B1842" s="26">
        <v>4.1350555399999998</v>
      </c>
      <c r="C1842" s="25">
        <f t="shared" si="89"/>
        <v>0.17692527769999999</v>
      </c>
      <c r="D1842" s="27">
        <f t="shared" si="88"/>
        <v>-4.8639402501199953</v>
      </c>
      <c r="E1842" s="28">
        <f t="shared" si="90"/>
        <v>4.1085587987494003</v>
      </c>
      <c r="F1842" s="28"/>
      <c r="G1842" s="28"/>
    </row>
    <row r="1843" spans="1:7">
      <c r="A1843" s="24">
        <v>8.9181929181929007</v>
      </c>
      <c r="B1843" s="26">
        <v>4.1350555399999998</v>
      </c>
      <c r="C1843" s="25">
        <f t="shared" si="89"/>
        <v>0.17692527769999999</v>
      </c>
      <c r="D1843" s="27">
        <f t="shared" si="88"/>
        <v>-4.8639402501199953</v>
      </c>
      <c r="E1843" s="28">
        <f t="shared" si="90"/>
        <v>4.1085587987494003</v>
      </c>
      <c r="F1843" s="28"/>
      <c r="G1843" s="28"/>
    </row>
    <row r="1844" spans="1:7">
      <c r="A1844" s="24">
        <v>8.9230769230769003</v>
      </c>
      <c r="B1844" s="26">
        <v>4.0569305399999998</v>
      </c>
      <c r="C1844" s="25">
        <f t="shared" si="89"/>
        <v>0.17653465269999999</v>
      </c>
      <c r="D1844" s="27">
        <f t="shared" si="88"/>
        <v>-6.6781590001200044</v>
      </c>
      <c r="E1844" s="28">
        <f t="shared" si="90"/>
        <v>4.0994877049994001</v>
      </c>
      <c r="F1844" s="28"/>
      <c r="G1844" s="28"/>
    </row>
    <row r="1845" spans="1:7">
      <c r="A1845" s="24">
        <v>8.9279609279608998</v>
      </c>
      <c r="B1845" s="26">
        <v>4.0569305399999998</v>
      </c>
      <c r="C1845" s="25">
        <f t="shared" si="89"/>
        <v>0.17653465269999999</v>
      </c>
      <c r="D1845" s="27">
        <f t="shared" si="88"/>
        <v>-6.6781590001200044</v>
      </c>
      <c r="E1845" s="28">
        <f t="shared" si="90"/>
        <v>4.0994877049994001</v>
      </c>
      <c r="F1845" s="28"/>
      <c r="G1845" s="28"/>
    </row>
    <row r="1846" spans="1:7">
      <c r="A1846" s="24">
        <v>8.9328449328448993</v>
      </c>
      <c r="B1846" s="26">
        <v>4.0569305399999998</v>
      </c>
      <c r="C1846" s="25">
        <f t="shared" si="89"/>
        <v>0.17653465269999999</v>
      </c>
      <c r="D1846" s="27">
        <f t="shared" si="88"/>
        <v>-6.6781590001200044</v>
      </c>
      <c r="E1846" s="28">
        <f t="shared" si="90"/>
        <v>4.0994877049994001</v>
      </c>
      <c r="F1846" s="28"/>
      <c r="G1846" s="28"/>
    </row>
    <row r="1847" spans="1:7">
      <c r="A1847" s="24">
        <v>8.9377289377289006</v>
      </c>
      <c r="B1847" s="26">
        <v>4.0569305399999998</v>
      </c>
      <c r="C1847" s="25">
        <f t="shared" si="89"/>
        <v>0.17653465269999999</v>
      </c>
      <c r="D1847" s="27">
        <f t="shared" si="88"/>
        <v>-6.6781590001200044</v>
      </c>
      <c r="E1847" s="28">
        <f t="shared" si="90"/>
        <v>4.0994877049994001</v>
      </c>
      <c r="F1847" s="28"/>
      <c r="G1847" s="28"/>
    </row>
    <row r="1848" spans="1:7">
      <c r="A1848" s="24">
        <v>8.9426129426129002</v>
      </c>
      <c r="B1848" s="26">
        <v>4.0569305399999998</v>
      </c>
      <c r="C1848" s="25">
        <f t="shared" si="89"/>
        <v>0.17653465269999999</v>
      </c>
      <c r="D1848" s="27">
        <f t="shared" si="88"/>
        <v>-6.6781590001200044</v>
      </c>
      <c r="E1848" s="28">
        <f t="shared" si="90"/>
        <v>4.0994877049994001</v>
      </c>
      <c r="F1848" s="28"/>
      <c r="G1848" s="28"/>
    </row>
    <row r="1849" spans="1:7">
      <c r="A1849" s="24">
        <v>8.9474969474968997</v>
      </c>
      <c r="B1849" s="26">
        <v>4.0569305399999998</v>
      </c>
      <c r="C1849" s="25">
        <f t="shared" si="89"/>
        <v>0.17653465269999999</v>
      </c>
      <c r="D1849" s="27">
        <f t="shared" si="88"/>
        <v>-6.6781590001200044</v>
      </c>
      <c r="E1849" s="28">
        <f t="shared" si="90"/>
        <v>4.0994877049994001</v>
      </c>
      <c r="F1849" s="28"/>
      <c r="G1849" s="28"/>
    </row>
    <row r="1850" spans="1:7">
      <c r="A1850" s="24">
        <v>8.9523809523810005</v>
      </c>
      <c r="B1850" s="26">
        <v>4.0569305399999998</v>
      </c>
      <c r="C1850" s="25">
        <f t="shared" si="89"/>
        <v>0.17653465269999999</v>
      </c>
      <c r="D1850" s="27">
        <f t="shared" si="88"/>
        <v>-6.6781590001200044</v>
      </c>
      <c r="E1850" s="28">
        <f t="shared" si="90"/>
        <v>4.0994877049994001</v>
      </c>
      <c r="F1850" s="28"/>
      <c r="G1850" s="28"/>
    </row>
    <row r="1851" spans="1:7">
      <c r="A1851" s="30">
        <v>8.957264957265</v>
      </c>
      <c r="B1851" s="31">
        <v>4.0569305399999998</v>
      </c>
      <c r="C1851" s="32">
        <f t="shared" si="89"/>
        <v>0.17653465269999999</v>
      </c>
      <c r="D1851" s="33">
        <f t="shared" si="88"/>
        <v>-6.6781590001200044</v>
      </c>
      <c r="E1851" s="34">
        <f t="shared" si="90"/>
        <v>4.0994877049994001</v>
      </c>
      <c r="F1851" s="40"/>
      <c r="G1851" s="40"/>
    </row>
    <row r="1852" spans="1:7">
      <c r="A1852" s="24">
        <v>8.9621489621489996</v>
      </c>
      <c r="B1852" s="26">
        <v>4.0569305399999998</v>
      </c>
      <c r="C1852" s="25">
        <f t="shared" si="89"/>
        <v>0.17653465269999999</v>
      </c>
      <c r="D1852" s="27">
        <f t="shared" si="88"/>
        <v>-6.6781590001200044</v>
      </c>
      <c r="E1852" s="28">
        <f t="shared" si="90"/>
        <v>4.0994877049994001</v>
      </c>
      <c r="F1852" s="28"/>
      <c r="G1852" s="28"/>
    </row>
    <row r="1853" spans="1:7">
      <c r="A1853" s="24">
        <v>8.9670329670329991</v>
      </c>
      <c r="B1853" s="26">
        <v>4.0569305399999998</v>
      </c>
      <c r="C1853" s="25">
        <f t="shared" si="89"/>
        <v>0.17653465269999999</v>
      </c>
      <c r="D1853" s="27">
        <f t="shared" si="88"/>
        <v>-6.6781590001200044</v>
      </c>
      <c r="E1853" s="28">
        <f t="shared" si="90"/>
        <v>4.0994877049994001</v>
      </c>
      <c r="F1853" s="28"/>
      <c r="G1853" s="28"/>
    </row>
    <row r="1854" spans="1:7">
      <c r="A1854" s="24">
        <v>8.9719169719170004</v>
      </c>
      <c r="B1854" s="26">
        <v>4.0569305399999998</v>
      </c>
      <c r="C1854" s="25">
        <f t="shared" si="89"/>
        <v>0.17653465269999999</v>
      </c>
      <c r="D1854" s="27">
        <f t="shared" si="88"/>
        <v>-6.6781590001200044</v>
      </c>
      <c r="E1854" s="28">
        <f t="shared" si="90"/>
        <v>4.0994877049994001</v>
      </c>
      <c r="F1854" s="28"/>
      <c r="G1854" s="28"/>
    </row>
    <row r="1855" spans="1:7">
      <c r="A1855" s="24">
        <v>8.976800976801</v>
      </c>
      <c r="B1855" s="26">
        <v>4.0569305399999998</v>
      </c>
      <c r="C1855" s="25">
        <f t="shared" si="89"/>
        <v>0.17653465269999999</v>
      </c>
      <c r="D1855" s="27">
        <f t="shared" si="88"/>
        <v>-6.6781590001200044</v>
      </c>
      <c r="E1855" s="28">
        <f t="shared" si="90"/>
        <v>4.0994877049994001</v>
      </c>
      <c r="F1855" s="28"/>
      <c r="G1855" s="28"/>
    </row>
    <row r="1856" spans="1:7">
      <c r="A1856" s="24">
        <v>8.9816849816849995</v>
      </c>
      <c r="B1856" s="26">
        <v>4.0569305399999998</v>
      </c>
      <c r="C1856" s="25">
        <f t="shared" si="89"/>
        <v>0.17653465269999999</v>
      </c>
      <c r="D1856" s="27">
        <f t="shared" si="88"/>
        <v>-6.6781590001200044</v>
      </c>
      <c r="E1856" s="28">
        <f t="shared" si="90"/>
        <v>4.0994877049994001</v>
      </c>
      <c r="F1856" s="28"/>
      <c r="G1856" s="28"/>
    </row>
    <row r="1857" spans="1:7">
      <c r="A1857" s="24">
        <v>8.9865689865690008</v>
      </c>
      <c r="B1857" s="26">
        <v>4.0569305399999998</v>
      </c>
      <c r="C1857" s="25">
        <f t="shared" si="89"/>
        <v>0.17653465269999999</v>
      </c>
      <c r="D1857" s="27">
        <f t="shared" si="88"/>
        <v>-6.6781590001200044</v>
      </c>
      <c r="E1857" s="28">
        <f t="shared" si="90"/>
        <v>4.0994877049994001</v>
      </c>
      <c r="F1857" s="28"/>
      <c r="G1857" s="28"/>
    </row>
    <row r="1858" spans="1:7">
      <c r="A1858" s="24">
        <v>8.9914529914530004</v>
      </c>
      <c r="B1858" s="26">
        <v>4.0569305399999998</v>
      </c>
      <c r="C1858" s="25">
        <f t="shared" si="89"/>
        <v>0.17653465269999999</v>
      </c>
      <c r="D1858" s="27">
        <f t="shared" si="88"/>
        <v>-6.6781590001200044</v>
      </c>
      <c r="E1858" s="28">
        <f t="shared" si="90"/>
        <v>4.0994877049994001</v>
      </c>
      <c r="F1858" s="28"/>
      <c r="G1858" s="28"/>
    </row>
    <row r="1859" spans="1:7">
      <c r="A1859" s="24">
        <v>8.9963369963369999</v>
      </c>
      <c r="B1859" s="26">
        <v>4.1350555399999998</v>
      </c>
      <c r="C1859" s="25">
        <f t="shared" si="89"/>
        <v>0.17692527769999999</v>
      </c>
      <c r="D1859" s="27">
        <f t="shared" si="88"/>
        <v>-4.8639402501199953</v>
      </c>
      <c r="E1859" s="28">
        <f t="shared" si="90"/>
        <v>4.1085587987494003</v>
      </c>
      <c r="F1859" s="28"/>
      <c r="G1859" s="28"/>
    </row>
    <row r="1860" spans="1:7">
      <c r="A1860" s="24">
        <v>9.0012210012209994</v>
      </c>
      <c r="B1860" s="26">
        <v>4.1350555399999998</v>
      </c>
      <c r="C1860" s="25">
        <f t="shared" si="89"/>
        <v>0.17692527769999999</v>
      </c>
      <c r="D1860" s="27">
        <f t="shared" si="88"/>
        <v>-4.8639402501199953</v>
      </c>
      <c r="E1860" s="28">
        <f t="shared" si="90"/>
        <v>4.1085587987494003</v>
      </c>
      <c r="F1860" s="28"/>
      <c r="G1860" s="28"/>
    </row>
    <row r="1861" spans="1:7">
      <c r="A1861" s="24">
        <v>9.0061050061050008</v>
      </c>
      <c r="B1861" s="26">
        <v>4.1350555399999998</v>
      </c>
      <c r="C1861" s="25">
        <f t="shared" si="89"/>
        <v>0.17692527769999999</v>
      </c>
      <c r="D1861" s="27">
        <f t="shared" si="88"/>
        <v>-4.8639402501199953</v>
      </c>
      <c r="E1861" s="28">
        <f t="shared" si="90"/>
        <v>4.1085587987494003</v>
      </c>
      <c r="F1861" s="28"/>
      <c r="G1861" s="28"/>
    </row>
    <row r="1862" spans="1:7">
      <c r="A1862" s="24">
        <v>9.0109890109890003</v>
      </c>
      <c r="B1862" s="26">
        <v>4.1350555399999998</v>
      </c>
      <c r="C1862" s="25">
        <f t="shared" si="89"/>
        <v>0.17692527769999999</v>
      </c>
      <c r="D1862" s="27">
        <f t="shared" si="88"/>
        <v>-4.8639402501199953</v>
      </c>
      <c r="E1862" s="28">
        <f t="shared" si="90"/>
        <v>4.1085587987494003</v>
      </c>
      <c r="F1862" s="28"/>
      <c r="G1862" s="28"/>
    </row>
    <row r="1863" spans="1:7">
      <c r="A1863" s="24">
        <v>9.0158730158729998</v>
      </c>
      <c r="B1863" s="26">
        <v>4.0569305399999998</v>
      </c>
      <c r="C1863" s="25">
        <f t="shared" si="89"/>
        <v>0.17653465269999999</v>
      </c>
      <c r="D1863" s="27">
        <f t="shared" si="88"/>
        <v>-6.6781590001200044</v>
      </c>
      <c r="E1863" s="28">
        <f t="shared" si="90"/>
        <v>4.0994877049994001</v>
      </c>
      <c r="F1863" s="28"/>
      <c r="G1863" s="28"/>
    </row>
    <row r="1864" spans="1:7">
      <c r="A1864" s="24">
        <v>9.0207570207569994</v>
      </c>
      <c r="B1864" s="26">
        <v>4.1350555399999998</v>
      </c>
      <c r="C1864" s="25">
        <f t="shared" si="89"/>
        <v>0.17692527769999999</v>
      </c>
      <c r="D1864" s="27">
        <f t="shared" si="88"/>
        <v>-4.8639402501199953</v>
      </c>
      <c r="E1864" s="28">
        <f t="shared" si="90"/>
        <v>4.1085587987494003</v>
      </c>
      <c r="F1864" s="28"/>
      <c r="G1864" s="28"/>
    </row>
    <row r="1865" spans="1:7">
      <c r="A1865" s="24">
        <v>9.0256410256410007</v>
      </c>
      <c r="B1865" s="26">
        <v>4.1350555399999998</v>
      </c>
      <c r="C1865" s="25">
        <f t="shared" si="89"/>
        <v>0.17692527769999999</v>
      </c>
      <c r="D1865" s="27">
        <f t="shared" si="88"/>
        <v>-4.8639402501199953</v>
      </c>
      <c r="E1865" s="28">
        <f t="shared" si="90"/>
        <v>4.1085587987494003</v>
      </c>
      <c r="F1865" s="28"/>
      <c r="G1865" s="28"/>
    </row>
    <row r="1866" spans="1:7">
      <c r="A1866" s="24">
        <v>9.0305250305250002</v>
      </c>
      <c r="B1866" s="26">
        <v>4.1350555399999998</v>
      </c>
      <c r="C1866" s="25">
        <f t="shared" si="89"/>
        <v>0.17692527769999999</v>
      </c>
      <c r="D1866" s="27">
        <f t="shared" si="88"/>
        <v>-4.8639402501199953</v>
      </c>
      <c r="E1866" s="28">
        <f t="shared" si="90"/>
        <v>4.1085587987494003</v>
      </c>
      <c r="F1866" s="28"/>
      <c r="G1866" s="28"/>
    </row>
    <row r="1867" spans="1:7">
      <c r="A1867" s="24">
        <v>9.0354090354089998</v>
      </c>
      <c r="B1867" s="26">
        <v>4.2131805399999998</v>
      </c>
      <c r="C1867" s="25">
        <f t="shared" si="89"/>
        <v>0.1773159027</v>
      </c>
      <c r="D1867" s="27">
        <f t="shared" si="88"/>
        <v>-3.0497215001200004</v>
      </c>
      <c r="E1867" s="28">
        <f t="shared" si="90"/>
        <v>4.1176298924994006</v>
      </c>
      <c r="F1867" s="28"/>
      <c r="G1867" s="28"/>
    </row>
    <row r="1868" spans="1:7">
      <c r="A1868" s="24">
        <v>9.0402930402929993</v>
      </c>
      <c r="B1868" s="26">
        <v>4.2131805399999998</v>
      </c>
      <c r="C1868" s="25">
        <f t="shared" si="89"/>
        <v>0.1773159027</v>
      </c>
      <c r="D1868" s="27">
        <f t="shared" si="88"/>
        <v>-3.0497215001200004</v>
      </c>
      <c r="E1868" s="28">
        <f t="shared" si="90"/>
        <v>4.1176298924994006</v>
      </c>
      <c r="F1868" s="28"/>
      <c r="G1868" s="28"/>
    </row>
    <row r="1869" spans="1:7">
      <c r="A1869" s="24">
        <v>9.0451770451770006</v>
      </c>
      <c r="B1869" s="26">
        <v>4.2131805399999998</v>
      </c>
      <c r="C1869" s="25">
        <f t="shared" si="89"/>
        <v>0.1773159027</v>
      </c>
      <c r="D1869" s="27">
        <f t="shared" si="88"/>
        <v>-3.0497215001200004</v>
      </c>
      <c r="E1869" s="28">
        <f t="shared" si="90"/>
        <v>4.1176298924994006</v>
      </c>
      <c r="F1869" s="28"/>
      <c r="G1869" s="28"/>
    </row>
    <row r="1870" spans="1:7">
      <c r="A1870" s="24">
        <v>9.0500610500610001</v>
      </c>
      <c r="B1870" s="26">
        <v>4.2913055399999998</v>
      </c>
      <c r="C1870" s="25">
        <f t="shared" si="89"/>
        <v>0.17770652770000001</v>
      </c>
      <c r="D1870" s="27">
        <f t="shared" si="88"/>
        <v>-1.2355027501199913</v>
      </c>
      <c r="E1870" s="28">
        <f t="shared" si="90"/>
        <v>4.1267009862494</v>
      </c>
      <c r="F1870" s="28"/>
      <c r="G1870" s="28"/>
    </row>
    <row r="1871" spans="1:7">
      <c r="A1871" s="24">
        <v>9.0549450549450992</v>
      </c>
      <c r="B1871" s="26">
        <v>4.2131805399999998</v>
      </c>
      <c r="C1871" s="25">
        <f t="shared" si="89"/>
        <v>0.1773159027</v>
      </c>
      <c r="D1871" s="27">
        <f t="shared" si="88"/>
        <v>-3.0497215001200004</v>
      </c>
      <c r="E1871" s="28">
        <f t="shared" si="90"/>
        <v>4.1176298924994006</v>
      </c>
      <c r="F1871" s="28"/>
      <c r="G1871" s="28"/>
    </row>
    <row r="1872" spans="1:7">
      <c r="A1872" s="24">
        <v>9.0598290598291005</v>
      </c>
      <c r="B1872" s="26">
        <v>4.2913055399999998</v>
      </c>
      <c r="C1872" s="25">
        <f t="shared" si="89"/>
        <v>0.17770652770000001</v>
      </c>
      <c r="D1872" s="27">
        <f t="shared" si="88"/>
        <v>-1.2355027501199913</v>
      </c>
      <c r="E1872" s="28">
        <f t="shared" si="90"/>
        <v>4.1267009862494</v>
      </c>
      <c r="F1872" s="28"/>
      <c r="G1872" s="28"/>
    </row>
    <row r="1873" spans="1:7">
      <c r="A1873" s="24">
        <v>9.0647130647131</v>
      </c>
      <c r="B1873" s="26">
        <v>4.2913055399999998</v>
      </c>
      <c r="C1873" s="25">
        <f t="shared" si="89"/>
        <v>0.17770652770000001</v>
      </c>
      <c r="D1873" s="27">
        <f t="shared" ref="D1873:D1936" si="91">23.222*B1873+1.3118-$D$6</f>
        <v>-1.2355027501199913</v>
      </c>
      <c r="E1873" s="28">
        <f t="shared" si="90"/>
        <v>4.1267009862494</v>
      </c>
      <c r="F1873" s="28"/>
      <c r="G1873" s="28"/>
    </row>
    <row r="1874" spans="1:7">
      <c r="A1874" s="24">
        <v>9.0695970695970995</v>
      </c>
      <c r="B1874" s="26">
        <v>4.2913055399999998</v>
      </c>
      <c r="C1874" s="25">
        <f t="shared" ref="C1874:C1937" si="92">0.005*B1874+2*0.078125</f>
        <v>0.17770652770000001</v>
      </c>
      <c r="D1874" s="27">
        <f t="shared" si="91"/>
        <v>-1.2355027501199913</v>
      </c>
      <c r="E1874" s="28">
        <f t="shared" ref="E1874:E1937" si="93">23.222*C1874</f>
        <v>4.1267009862494</v>
      </c>
      <c r="F1874" s="28"/>
      <c r="G1874" s="28"/>
    </row>
    <row r="1875" spans="1:7">
      <c r="A1875" s="24">
        <v>9.0744810744811009</v>
      </c>
      <c r="B1875" s="26">
        <v>4.2913055399999998</v>
      </c>
      <c r="C1875" s="25">
        <f t="shared" si="92"/>
        <v>0.17770652770000001</v>
      </c>
      <c r="D1875" s="27">
        <f t="shared" si="91"/>
        <v>-1.2355027501199913</v>
      </c>
      <c r="E1875" s="28">
        <f t="shared" si="93"/>
        <v>4.1267009862494</v>
      </c>
      <c r="F1875" s="28"/>
      <c r="G1875" s="28"/>
    </row>
    <row r="1876" spans="1:7">
      <c r="A1876" s="24">
        <v>9.0793650793651004</v>
      </c>
      <c r="B1876" s="26">
        <v>4.2913055399999998</v>
      </c>
      <c r="C1876" s="25">
        <f t="shared" si="92"/>
        <v>0.17770652770000001</v>
      </c>
      <c r="D1876" s="27">
        <f t="shared" si="91"/>
        <v>-1.2355027501199913</v>
      </c>
      <c r="E1876" s="28">
        <f t="shared" si="93"/>
        <v>4.1267009862494</v>
      </c>
      <c r="F1876" s="28"/>
      <c r="G1876" s="28"/>
    </row>
    <row r="1877" spans="1:7">
      <c r="A1877" s="24">
        <v>9.0842490842490999</v>
      </c>
      <c r="B1877" s="26">
        <v>4.3694305399999998</v>
      </c>
      <c r="C1877" s="25">
        <f t="shared" si="92"/>
        <v>0.17809715270000001</v>
      </c>
      <c r="D1877" s="27">
        <f t="shared" si="91"/>
        <v>0.57871599988000355</v>
      </c>
      <c r="E1877" s="28">
        <f t="shared" si="93"/>
        <v>4.1357720799994002</v>
      </c>
      <c r="F1877" s="28"/>
      <c r="G1877" s="28"/>
    </row>
    <row r="1878" spans="1:7">
      <c r="A1878" s="24">
        <v>9.0891330891330995</v>
      </c>
      <c r="B1878" s="26">
        <v>4.3694305399999998</v>
      </c>
      <c r="C1878" s="25">
        <f t="shared" si="92"/>
        <v>0.17809715270000001</v>
      </c>
      <c r="D1878" s="27">
        <f t="shared" si="91"/>
        <v>0.57871599988000355</v>
      </c>
      <c r="E1878" s="28">
        <f t="shared" si="93"/>
        <v>4.1357720799994002</v>
      </c>
      <c r="F1878" s="28"/>
      <c r="G1878" s="28"/>
    </row>
    <row r="1879" spans="1:7">
      <c r="A1879" s="24">
        <v>9.0940170940171008</v>
      </c>
      <c r="B1879" s="26">
        <v>4.3694305399999998</v>
      </c>
      <c r="C1879" s="25">
        <f t="shared" si="92"/>
        <v>0.17809715270000001</v>
      </c>
      <c r="D1879" s="27">
        <f t="shared" si="91"/>
        <v>0.57871599988000355</v>
      </c>
      <c r="E1879" s="28">
        <f t="shared" si="93"/>
        <v>4.1357720799994002</v>
      </c>
      <c r="F1879" s="28"/>
      <c r="G1879" s="28"/>
    </row>
    <row r="1880" spans="1:7">
      <c r="A1880" s="24">
        <v>9.0989010989011003</v>
      </c>
      <c r="B1880" s="26">
        <v>4.3694305399999998</v>
      </c>
      <c r="C1880" s="25">
        <f t="shared" si="92"/>
        <v>0.17809715270000001</v>
      </c>
      <c r="D1880" s="27">
        <f t="shared" si="91"/>
        <v>0.57871599988000355</v>
      </c>
      <c r="E1880" s="28">
        <f t="shared" si="93"/>
        <v>4.1357720799994002</v>
      </c>
      <c r="F1880" s="28"/>
      <c r="G1880" s="28"/>
    </row>
    <row r="1881" spans="1:7">
      <c r="A1881" s="24">
        <v>9.1037851037850999</v>
      </c>
      <c r="B1881" s="26">
        <v>4.4475555399999998</v>
      </c>
      <c r="C1881" s="25">
        <f t="shared" si="92"/>
        <v>0.17848777769999999</v>
      </c>
      <c r="D1881" s="27">
        <f t="shared" si="91"/>
        <v>2.3929347498799984</v>
      </c>
      <c r="E1881" s="28">
        <f t="shared" si="93"/>
        <v>4.1448431737493996</v>
      </c>
      <c r="F1881" s="28"/>
      <c r="G1881" s="28"/>
    </row>
    <row r="1882" spans="1:7">
      <c r="A1882" s="24">
        <v>9.1086691086690994</v>
      </c>
      <c r="B1882" s="26">
        <v>4.4475555399999998</v>
      </c>
      <c r="C1882" s="25">
        <f t="shared" si="92"/>
        <v>0.17848777769999999</v>
      </c>
      <c r="D1882" s="27">
        <f t="shared" si="91"/>
        <v>2.3929347498799984</v>
      </c>
      <c r="E1882" s="28">
        <f t="shared" si="93"/>
        <v>4.1448431737493996</v>
      </c>
      <c r="F1882" s="28"/>
      <c r="G1882" s="28"/>
    </row>
    <row r="1883" spans="1:7">
      <c r="A1883" s="24">
        <v>9.1135531135531007</v>
      </c>
      <c r="B1883" s="26">
        <v>4.4475555399999998</v>
      </c>
      <c r="C1883" s="25">
        <f t="shared" si="92"/>
        <v>0.17848777769999999</v>
      </c>
      <c r="D1883" s="27">
        <f t="shared" si="91"/>
        <v>2.3929347498799984</v>
      </c>
      <c r="E1883" s="28">
        <f t="shared" si="93"/>
        <v>4.1448431737493996</v>
      </c>
      <c r="F1883" s="28"/>
      <c r="G1883" s="28"/>
    </row>
    <row r="1884" spans="1:7">
      <c r="A1884" s="24">
        <v>9.1184371184371003</v>
      </c>
      <c r="B1884" s="26">
        <v>4.5256805399999998</v>
      </c>
      <c r="C1884" s="25">
        <f t="shared" si="92"/>
        <v>0.17887840269999999</v>
      </c>
      <c r="D1884" s="27">
        <f t="shared" si="91"/>
        <v>4.2071534998800075</v>
      </c>
      <c r="E1884" s="28">
        <f t="shared" si="93"/>
        <v>4.1539142674993998</v>
      </c>
      <c r="F1884" s="28"/>
      <c r="G1884" s="28"/>
    </row>
    <row r="1885" spans="1:7">
      <c r="A1885" s="24">
        <v>9.1233211233210998</v>
      </c>
      <c r="B1885" s="26">
        <v>4.4475555399999998</v>
      </c>
      <c r="C1885" s="25">
        <f t="shared" si="92"/>
        <v>0.17848777769999999</v>
      </c>
      <c r="D1885" s="27">
        <f t="shared" si="91"/>
        <v>2.3929347498799984</v>
      </c>
      <c r="E1885" s="28">
        <f t="shared" si="93"/>
        <v>4.1448431737493996</v>
      </c>
      <c r="F1885" s="28"/>
      <c r="G1885" s="28"/>
    </row>
    <row r="1886" spans="1:7">
      <c r="A1886" s="24">
        <v>9.1282051282050993</v>
      </c>
      <c r="B1886" s="26">
        <v>4.5256805399999998</v>
      </c>
      <c r="C1886" s="25">
        <f t="shared" si="92"/>
        <v>0.17887840269999999</v>
      </c>
      <c r="D1886" s="27">
        <f t="shared" si="91"/>
        <v>4.2071534998800075</v>
      </c>
      <c r="E1886" s="28">
        <f t="shared" si="93"/>
        <v>4.1539142674993998</v>
      </c>
      <c r="F1886" s="28"/>
      <c r="G1886" s="28"/>
    </row>
    <row r="1887" spans="1:7">
      <c r="A1887" s="24">
        <v>9.1330891330891006</v>
      </c>
      <c r="B1887" s="26">
        <v>4.5256805399999998</v>
      </c>
      <c r="C1887" s="25">
        <f t="shared" si="92"/>
        <v>0.17887840269999999</v>
      </c>
      <c r="D1887" s="27">
        <f t="shared" si="91"/>
        <v>4.2071534998800075</v>
      </c>
      <c r="E1887" s="28">
        <f t="shared" si="93"/>
        <v>4.1539142674993998</v>
      </c>
      <c r="F1887" s="28"/>
      <c r="G1887" s="28"/>
    </row>
    <row r="1888" spans="1:7">
      <c r="A1888" s="24">
        <v>9.1379731379731002</v>
      </c>
      <c r="B1888" s="26">
        <v>4.5256805399999998</v>
      </c>
      <c r="C1888" s="25">
        <f t="shared" si="92"/>
        <v>0.17887840269999999</v>
      </c>
      <c r="D1888" s="27">
        <f t="shared" si="91"/>
        <v>4.2071534998800075</v>
      </c>
      <c r="E1888" s="28">
        <f t="shared" si="93"/>
        <v>4.1539142674993998</v>
      </c>
      <c r="F1888" s="28"/>
      <c r="G1888" s="28"/>
    </row>
    <row r="1889" spans="1:7">
      <c r="A1889" s="24">
        <v>9.1428571428570997</v>
      </c>
      <c r="B1889" s="26">
        <v>4.5256805399999998</v>
      </c>
      <c r="C1889" s="25">
        <f t="shared" si="92"/>
        <v>0.17887840269999999</v>
      </c>
      <c r="D1889" s="27">
        <f t="shared" si="91"/>
        <v>4.2071534998800075</v>
      </c>
      <c r="E1889" s="28">
        <f t="shared" si="93"/>
        <v>4.1539142674993998</v>
      </c>
      <c r="F1889" s="28"/>
      <c r="G1889" s="28"/>
    </row>
    <row r="1890" spans="1:7">
      <c r="A1890" s="24">
        <v>9.1477411477410993</v>
      </c>
      <c r="B1890" s="26">
        <v>4.5256805399999998</v>
      </c>
      <c r="C1890" s="25">
        <f t="shared" si="92"/>
        <v>0.17887840269999999</v>
      </c>
      <c r="D1890" s="27">
        <f t="shared" si="91"/>
        <v>4.2071534998800075</v>
      </c>
      <c r="E1890" s="28">
        <f t="shared" si="93"/>
        <v>4.1539142674993998</v>
      </c>
      <c r="F1890" s="28"/>
      <c r="G1890" s="28"/>
    </row>
    <row r="1891" spans="1:7">
      <c r="A1891" s="24">
        <v>9.1526251526252</v>
      </c>
      <c r="B1891" s="26">
        <v>4.5256805399999998</v>
      </c>
      <c r="C1891" s="25">
        <f t="shared" si="92"/>
        <v>0.17887840269999999</v>
      </c>
      <c r="D1891" s="27">
        <f t="shared" si="91"/>
        <v>4.2071534998800075</v>
      </c>
      <c r="E1891" s="28">
        <f t="shared" si="93"/>
        <v>4.1539142674993998</v>
      </c>
      <c r="F1891" s="28"/>
      <c r="G1891" s="28"/>
    </row>
    <row r="1892" spans="1:7">
      <c r="A1892" s="24">
        <v>9.1575091575091996</v>
      </c>
      <c r="B1892" s="26">
        <v>4.6038055399999998</v>
      </c>
      <c r="C1892" s="25">
        <f t="shared" si="92"/>
        <v>0.1792690277</v>
      </c>
      <c r="D1892" s="27">
        <f t="shared" si="91"/>
        <v>6.0213722498800024</v>
      </c>
      <c r="E1892" s="28">
        <f t="shared" si="93"/>
        <v>4.1629853612494001</v>
      </c>
      <c r="F1892" s="28"/>
      <c r="G1892" s="28"/>
    </row>
    <row r="1893" spans="1:7">
      <c r="A1893" s="24">
        <v>9.1623931623931991</v>
      </c>
      <c r="B1893" s="26">
        <v>4.5256805399999998</v>
      </c>
      <c r="C1893" s="25">
        <f t="shared" si="92"/>
        <v>0.17887840269999999</v>
      </c>
      <c r="D1893" s="27">
        <f t="shared" si="91"/>
        <v>4.2071534998800075</v>
      </c>
      <c r="E1893" s="28">
        <f t="shared" si="93"/>
        <v>4.1539142674993998</v>
      </c>
      <c r="F1893" s="28"/>
      <c r="G1893" s="28"/>
    </row>
    <row r="1894" spans="1:7">
      <c r="A1894" s="24">
        <v>9.1672771672772004</v>
      </c>
      <c r="B1894" s="26">
        <v>4.5256805399999998</v>
      </c>
      <c r="C1894" s="25">
        <f t="shared" si="92"/>
        <v>0.17887840269999999</v>
      </c>
      <c r="D1894" s="27">
        <f t="shared" si="91"/>
        <v>4.2071534998800075</v>
      </c>
      <c r="E1894" s="28">
        <f t="shared" si="93"/>
        <v>4.1539142674993998</v>
      </c>
      <c r="F1894" s="28"/>
      <c r="G1894" s="28"/>
    </row>
    <row r="1895" spans="1:7">
      <c r="A1895" s="24">
        <v>9.1721611721612</v>
      </c>
      <c r="B1895" s="26">
        <v>4.6038055399999998</v>
      </c>
      <c r="C1895" s="25">
        <f t="shared" si="92"/>
        <v>0.1792690277</v>
      </c>
      <c r="D1895" s="27">
        <f t="shared" si="91"/>
        <v>6.0213722498800024</v>
      </c>
      <c r="E1895" s="28">
        <f t="shared" si="93"/>
        <v>4.1629853612494001</v>
      </c>
      <c r="F1895" s="28"/>
      <c r="G1895" s="28"/>
    </row>
    <row r="1896" spans="1:7">
      <c r="A1896" s="24">
        <v>9.1770451770451995</v>
      </c>
      <c r="B1896" s="26">
        <v>4.6038055399999998</v>
      </c>
      <c r="C1896" s="25">
        <f t="shared" si="92"/>
        <v>0.1792690277</v>
      </c>
      <c r="D1896" s="27">
        <f t="shared" si="91"/>
        <v>6.0213722498800024</v>
      </c>
      <c r="E1896" s="28">
        <f t="shared" si="93"/>
        <v>4.1629853612494001</v>
      </c>
      <c r="F1896" s="28"/>
      <c r="G1896" s="28"/>
    </row>
    <row r="1897" spans="1:7">
      <c r="A1897" s="24">
        <v>9.1819291819292008</v>
      </c>
      <c r="B1897" s="26">
        <v>4.6038055399999998</v>
      </c>
      <c r="C1897" s="25">
        <f t="shared" si="92"/>
        <v>0.1792690277</v>
      </c>
      <c r="D1897" s="27">
        <f t="shared" si="91"/>
        <v>6.0213722498800024</v>
      </c>
      <c r="E1897" s="28">
        <f t="shared" si="93"/>
        <v>4.1629853612494001</v>
      </c>
      <c r="F1897" s="28"/>
      <c r="G1897" s="28"/>
    </row>
    <row r="1898" spans="1:7">
      <c r="A1898" s="24">
        <v>9.1868131868132004</v>
      </c>
      <c r="B1898" s="26">
        <v>4.6038055399999998</v>
      </c>
      <c r="C1898" s="25">
        <f t="shared" si="92"/>
        <v>0.1792690277</v>
      </c>
      <c r="D1898" s="27">
        <f t="shared" si="91"/>
        <v>6.0213722498800024</v>
      </c>
      <c r="E1898" s="28">
        <f t="shared" si="93"/>
        <v>4.1629853612494001</v>
      </c>
      <c r="F1898" s="28"/>
      <c r="G1898" s="28"/>
    </row>
    <row r="1899" spans="1:7">
      <c r="A1899" s="30">
        <v>9.1916971916971999</v>
      </c>
      <c r="B1899" s="31">
        <v>4.6038055399999998</v>
      </c>
      <c r="C1899" s="32">
        <f t="shared" si="92"/>
        <v>0.1792690277</v>
      </c>
      <c r="D1899" s="33">
        <f t="shared" si="91"/>
        <v>6.0213722498800024</v>
      </c>
      <c r="E1899" s="34">
        <f t="shared" si="93"/>
        <v>4.1629853612494001</v>
      </c>
      <c r="F1899" s="40"/>
      <c r="G1899" s="40"/>
    </row>
    <row r="1900" spans="1:7">
      <c r="A1900" s="24">
        <v>9.1965811965811994</v>
      </c>
      <c r="B1900" s="26">
        <v>4.6038055399999998</v>
      </c>
      <c r="C1900" s="25">
        <f t="shared" si="92"/>
        <v>0.1792690277</v>
      </c>
      <c r="D1900" s="27">
        <f t="shared" si="91"/>
        <v>6.0213722498800024</v>
      </c>
      <c r="E1900" s="28">
        <f t="shared" si="93"/>
        <v>4.1629853612494001</v>
      </c>
      <c r="F1900" s="28"/>
      <c r="G1900" s="28"/>
    </row>
    <row r="1901" spans="1:7">
      <c r="A1901" s="24">
        <v>9.2014652014652007</v>
      </c>
      <c r="B1901" s="26">
        <v>4.6038055399999998</v>
      </c>
      <c r="C1901" s="25">
        <f t="shared" si="92"/>
        <v>0.1792690277</v>
      </c>
      <c r="D1901" s="27">
        <f t="shared" si="91"/>
        <v>6.0213722498800024</v>
      </c>
      <c r="E1901" s="28">
        <f t="shared" si="93"/>
        <v>4.1629853612494001</v>
      </c>
      <c r="F1901" s="28"/>
      <c r="G1901" s="28"/>
    </row>
    <row r="1902" spans="1:7">
      <c r="A1902" s="24">
        <v>9.2063492063492003</v>
      </c>
      <c r="B1902" s="26">
        <v>4.6038055399999998</v>
      </c>
      <c r="C1902" s="25">
        <f t="shared" si="92"/>
        <v>0.1792690277</v>
      </c>
      <c r="D1902" s="27">
        <f t="shared" si="91"/>
        <v>6.0213722498800024</v>
      </c>
      <c r="E1902" s="28">
        <f t="shared" si="93"/>
        <v>4.1629853612494001</v>
      </c>
      <c r="F1902" s="28"/>
      <c r="G1902" s="28"/>
    </row>
    <row r="1903" spans="1:7">
      <c r="A1903" s="24">
        <v>9.2112332112331998</v>
      </c>
      <c r="B1903" s="26">
        <v>4.6038055399999998</v>
      </c>
      <c r="C1903" s="25">
        <f t="shared" si="92"/>
        <v>0.1792690277</v>
      </c>
      <c r="D1903" s="27">
        <f t="shared" si="91"/>
        <v>6.0213722498800024</v>
      </c>
      <c r="E1903" s="28">
        <f t="shared" si="93"/>
        <v>4.1629853612494001</v>
      </c>
      <c r="F1903" s="28"/>
      <c r="G1903" s="28"/>
    </row>
    <row r="1904" spans="1:7">
      <c r="A1904" s="24">
        <v>9.2161172161171994</v>
      </c>
      <c r="B1904" s="26">
        <v>4.6038055399999998</v>
      </c>
      <c r="C1904" s="25">
        <f t="shared" si="92"/>
        <v>0.1792690277</v>
      </c>
      <c r="D1904" s="27">
        <f t="shared" si="91"/>
        <v>6.0213722498800024</v>
      </c>
      <c r="E1904" s="28">
        <f t="shared" si="93"/>
        <v>4.1629853612494001</v>
      </c>
      <c r="F1904" s="28"/>
      <c r="G1904" s="28"/>
    </row>
    <row r="1905" spans="1:7">
      <c r="A1905" s="24">
        <v>9.2210012210012007</v>
      </c>
      <c r="B1905" s="26">
        <v>4.6038055399999998</v>
      </c>
      <c r="C1905" s="25">
        <f t="shared" si="92"/>
        <v>0.1792690277</v>
      </c>
      <c r="D1905" s="27">
        <f t="shared" si="91"/>
        <v>6.0213722498800024</v>
      </c>
      <c r="E1905" s="28">
        <f t="shared" si="93"/>
        <v>4.1629853612494001</v>
      </c>
      <c r="F1905" s="28"/>
      <c r="G1905" s="28"/>
    </row>
    <row r="1906" spans="1:7">
      <c r="A1906" s="24">
        <v>9.2258852258852002</v>
      </c>
      <c r="B1906" s="26">
        <v>4.5256805399999998</v>
      </c>
      <c r="C1906" s="25">
        <f t="shared" si="92"/>
        <v>0.17887840269999999</v>
      </c>
      <c r="D1906" s="27">
        <f t="shared" si="91"/>
        <v>4.2071534998800075</v>
      </c>
      <c r="E1906" s="28">
        <f t="shared" si="93"/>
        <v>4.1539142674993998</v>
      </c>
      <c r="F1906" s="28"/>
      <c r="G1906" s="28"/>
    </row>
    <row r="1907" spans="1:7">
      <c r="A1907" s="24">
        <v>9.2307692307691998</v>
      </c>
      <c r="B1907" s="26">
        <v>4.5256805399999998</v>
      </c>
      <c r="C1907" s="25">
        <f t="shared" si="92"/>
        <v>0.17887840269999999</v>
      </c>
      <c r="D1907" s="27">
        <f t="shared" si="91"/>
        <v>4.2071534998800075</v>
      </c>
      <c r="E1907" s="28">
        <f t="shared" si="93"/>
        <v>4.1539142674993998</v>
      </c>
      <c r="F1907" s="28"/>
      <c r="G1907" s="28"/>
    </row>
    <row r="1908" spans="1:7">
      <c r="A1908" s="24">
        <v>9.2356532356531993</v>
      </c>
      <c r="B1908" s="26">
        <v>4.5256805399999998</v>
      </c>
      <c r="C1908" s="25">
        <f t="shared" si="92"/>
        <v>0.17887840269999999</v>
      </c>
      <c r="D1908" s="27">
        <f t="shared" si="91"/>
        <v>4.2071534998800075</v>
      </c>
      <c r="E1908" s="28">
        <f t="shared" si="93"/>
        <v>4.1539142674993998</v>
      </c>
      <c r="F1908" s="28"/>
      <c r="G1908" s="28"/>
    </row>
    <row r="1909" spans="1:7">
      <c r="A1909" s="24">
        <v>9.2405372405372006</v>
      </c>
      <c r="B1909" s="26">
        <v>4.5256805399999998</v>
      </c>
      <c r="C1909" s="25">
        <f t="shared" si="92"/>
        <v>0.17887840269999999</v>
      </c>
      <c r="D1909" s="27">
        <f t="shared" si="91"/>
        <v>4.2071534998800075</v>
      </c>
      <c r="E1909" s="28">
        <f t="shared" si="93"/>
        <v>4.1539142674993998</v>
      </c>
      <c r="F1909" s="28"/>
      <c r="G1909" s="28"/>
    </row>
    <row r="1910" spans="1:7">
      <c r="A1910" s="24">
        <v>9.2454212454212001</v>
      </c>
      <c r="B1910" s="26">
        <v>4.4475555399999998</v>
      </c>
      <c r="C1910" s="25">
        <f t="shared" si="92"/>
        <v>0.17848777769999999</v>
      </c>
      <c r="D1910" s="27">
        <f t="shared" si="91"/>
        <v>2.3929347498799984</v>
      </c>
      <c r="E1910" s="28">
        <f t="shared" si="93"/>
        <v>4.1448431737493996</v>
      </c>
      <c r="F1910" s="28"/>
      <c r="G1910" s="28"/>
    </row>
    <row r="1911" spans="1:7">
      <c r="A1911" s="24">
        <v>9.2503052503052992</v>
      </c>
      <c r="B1911" s="26">
        <v>4.5256805399999998</v>
      </c>
      <c r="C1911" s="25">
        <f t="shared" si="92"/>
        <v>0.17887840269999999</v>
      </c>
      <c r="D1911" s="27">
        <f t="shared" si="91"/>
        <v>4.2071534998800075</v>
      </c>
      <c r="E1911" s="28">
        <f t="shared" si="93"/>
        <v>4.1539142674993998</v>
      </c>
      <c r="F1911" s="28"/>
      <c r="G1911" s="28"/>
    </row>
    <row r="1912" spans="1:7">
      <c r="A1912" s="24">
        <v>9.2551892551893005</v>
      </c>
      <c r="B1912" s="26">
        <v>4.5256805399999998</v>
      </c>
      <c r="C1912" s="25">
        <f t="shared" si="92"/>
        <v>0.17887840269999999</v>
      </c>
      <c r="D1912" s="27">
        <f t="shared" si="91"/>
        <v>4.2071534998800075</v>
      </c>
      <c r="E1912" s="28">
        <f t="shared" si="93"/>
        <v>4.1539142674993998</v>
      </c>
      <c r="F1912" s="28"/>
      <c r="G1912" s="28"/>
    </row>
    <row r="1913" spans="1:7">
      <c r="A1913" s="24">
        <v>9.2600732600733</v>
      </c>
      <c r="B1913" s="26">
        <v>4.5256805399999998</v>
      </c>
      <c r="C1913" s="25">
        <f t="shared" si="92"/>
        <v>0.17887840269999999</v>
      </c>
      <c r="D1913" s="27">
        <f t="shared" si="91"/>
        <v>4.2071534998800075</v>
      </c>
      <c r="E1913" s="28">
        <f t="shared" si="93"/>
        <v>4.1539142674993998</v>
      </c>
      <c r="F1913" s="28"/>
      <c r="G1913" s="28"/>
    </row>
    <row r="1914" spans="1:7">
      <c r="A1914" s="24">
        <v>9.2649572649572995</v>
      </c>
      <c r="B1914" s="26">
        <v>4.4475555399999998</v>
      </c>
      <c r="C1914" s="25">
        <f t="shared" si="92"/>
        <v>0.17848777769999999</v>
      </c>
      <c r="D1914" s="27">
        <f t="shared" si="91"/>
        <v>2.3929347498799984</v>
      </c>
      <c r="E1914" s="28">
        <f t="shared" si="93"/>
        <v>4.1448431737493996</v>
      </c>
      <c r="F1914" s="28"/>
      <c r="G1914" s="28"/>
    </row>
    <row r="1915" spans="1:7">
      <c r="A1915" s="24">
        <v>9.2698412698413009</v>
      </c>
      <c r="B1915" s="26">
        <v>4.4475555399999998</v>
      </c>
      <c r="C1915" s="25">
        <f t="shared" si="92"/>
        <v>0.17848777769999999</v>
      </c>
      <c r="D1915" s="27">
        <f t="shared" si="91"/>
        <v>2.3929347498799984</v>
      </c>
      <c r="E1915" s="28">
        <f t="shared" si="93"/>
        <v>4.1448431737493996</v>
      </c>
      <c r="F1915" s="28"/>
      <c r="G1915" s="28"/>
    </row>
    <row r="1916" spans="1:7">
      <c r="A1916" s="24">
        <v>9.2747252747253004</v>
      </c>
      <c r="B1916" s="26">
        <v>4.4475555399999998</v>
      </c>
      <c r="C1916" s="25">
        <f t="shared" si="92"/>
        <v>0.17848777769999999</v>
      </c>
      <c r="D1916" s="27">
        <f t="shared" si="91"/>
        <v>2.3929347498799984</v>
      </c>
      <c r="E1916" s="28">
        <f t="shared" si="93"/>
        <v>4.1448431737493996</v>
      </c>
      <c r="F1916" s="28"/>
      <c r="G1916" s="28"/>
    </row>
    <row r="1917" spans="1:7">
      <c r="A1917" s="24">
        <v>9.2796092796092999</v>
      </c>
      <c r="B1917" s="26">
        <v>4.3694305399999998</v>
      </c>
      <c r="C1917" s="25">
        <f t="shared" si="92"/>
        <v>0.17809715270000001</v>
      </c>
      <c r="D1917" s="27">
        <f t="shared" si="91"/>
        <v>0.57871599988000355</v>
      </c>
      <c r="E1917" s="28">
        <f t="shared" si="93"/>
        <v>4.1357720799994002</v>
      </c>
      <c r="F1917" s="28"/>
      <c r="G1917" s="28"/>
    </row>
    <row r="1918" spans="1:7">
      <c r="A1918" s="24">
        <v>9.2844932844932995</v>
      </c>
      <c r="B1918" s="26">
        <v>4.3694305399999998</v>
      </c>
      <c r="C1918" s="25">
        <f t="shared" si="92"/>
        <v>0.17809715270000001</v>
      </c>
      <c r="D1918" s="27">
        <f t="shared" si="91"/>
        <v>0.57871599988000355</v>
      </c>
      <c r="E1918" s="28">
        <f t="shared" si="93"/>
        <v>4.1357720799994002</v>
      </c>
      <c r="F1918" s="28"/>
      <c r="G1918" s="28"/>
    </row>
    <row r="1919" spans="1:7">
      <c r="A1919" s="24">
        <v>9.2893772893773008</v>
      </c>
      <c r="B1919" s="26">
        <v>4.3694305399999998</v>
      </c>
      <c r="C1919" s="25">
        <f t="shared" si="92"/>
        <v>0.17809715270000001</v>
      </c>
      <c r="D1919" s="27">
        <f t="shared" si="91"/>
        <v>0.57871599988000355</v>
      </c>
      <c r="E1919" s="28">
        <f t="shared" si="93"/>
        <v>4.1357720799994002</v>
      </c>
      <c r="F1919" s="28"/>
      <c r="G1919" s="28"/>
    </row>
    <row r="1920" spans="1:7">
      <c r="A1920" s="24">
        <v>9.2942612942613003</v>
      </c>
      <c r="B1920" s="26">
        <v>4.3694305399999998</v>
      </c>
      <c r="C1920" s="25">
        <f t="shared" si="92"/>
        <v>0.17809715270000001</v>
      </c>
      <c r="D1920" s="27">
        <f t="shared" si="91"/>
        <v>0.57871599988000355</v>
      </c>
      <c r="E1920" s="28">
        <f t="shared" si="93"/>
        <v>4.1357720799994002</v>
      </c>
      <c r="F1920" s="28"/>
      <c r="G1920" s="28"/>
    </row>
    <row r="1921" spans="1:7">
      <c r="A1921" s="24">
        <v>9.2991452991452999</v>
      </c>
      <c r="B1921" s="26">
        <v>4.3694305399999998</v>
      </c>
      <c r="C1921" s="25">
        <f t="shared" si="92"/>
        <v>0.17809715270000001</v>
      </c>
      <c r="D1921" s="27">
        <f t="shared" si="91"/>
        <v>0.57871599988000355</v>
      </c>
      <c r="E1921" s="28">
        <f t="shared" si="93"/>
        <v>4.1357720799994002</v>
      </c>
      <c r="F1921" s="28"/>
      <c r="G1921" s="28"/>
    </row>
    <row r="1922" spans="1:7">
      <c r="A1922" s="24">
        <v>9.3040293040292994</v>
      </c>
      <c r="B1922" s="26">
        <v>4.2913055399999998</v>
      </c>
      <c r="C1922" s="25">
        <f t="shared" si="92"/>
        <v>0.17770652770000001</v>
      </c>
      <c r="D1922" s="27">
        <f t="shared" si="91"/>
        <v>-1.2355027501199913</v>
      </c>
      <c r="E1922" s="28">
        <f t="shared" si="93"/>
        <v>4.1267009862494</v>
      </c>
      <c r="F1922" s="28"/>
      <c r="G1922" s="28"/>
    </row>
    <row r="1923" spans="1:7">
      <c r="A1923" s="24">
        <v>9.3089133089133007</v>
      </c>
      <c r="B1923" s="26">
        <v>4.2913055399999998</v>
      </c>
      <c r="C1923" s="25">
        <f t="shared" si="92"/>
        <v>0.17770652770000001</v>
      </c>
      <c r="D1923" s="27">
        <f t="shared" si="91"/>
        <v>-1.2355027501199913</v>
      </c>
      <c r="E1923" s="28">
        <f t="shared" si="93"/>
        <v>4.1267009862494</v>
      </c>
      <c r="F1923" s="28"/>
      <c r="G1923" s="28"/>
    </row>
    <row r="1924" spans="1:7">
      <c r="A1924" s="24">
        <v>9.3137973137973002</v>
      </c>
      <c r="B1924" s="26">
        <v>4.2913055399999998</v>
      </c>
      <c r="C1924" s="25">
        <f t="shared" si="92"/>
        <v>0.17770652770000001</v>
      </c>
      <c r="D1924" s="27">
        <f t="shared" si="91"/>
        <v>-1.2355027501199913</v>
      </c>
      <c r="E1924" s="28">
        <f t="shared" si="93"/>
        <v>4.1267009862494</v>
      </c>
      <c r="F1924" s="28"/>
      <c r="G1924" s="28"/>
    </row>
    <row r="1925" spans="1:7">
      <c r="A1925" s="24">
        <v>9.3186813186812998</v>
      </c>
      <c r="B1925" s="26">
        <v>4.2913055399999998</v>
      </c>
      <c r="C1925" s="25">
        <f t="shared" si="92"/>
        <v>0.17770652770000001</v>
      </c>
      <c r="D1925" s="27">
        <f t="shared" si="91"/>
        <v>-1.2355027501199913</v>
      </c>
      <c r="E1925" s="28">
        <f t="shared" si="93"/>
        <v>4.1267009862494</v>
      </c>
      <c r="F1925" s="28"/>
      <c r="G1925" s="28"/>
    </row>
    <row r="1926" spans="1:7">
      <c r="A1926" s="24">
        <v>9.3235653235652993</v>
      </c>
      <c r="B1926" s="26">
        <v>4.2913055399999998</v>
      </c>
      <c r="C1926" s="25">
        <f t="shared" si="92"/>
        <v>0.17770652770000001</v>
      </c>
      <c r="D1926" s="27">
        <f t="shared" si="91"/>
        <v>-1.2355027501199913</v>
      </c>
      <c r="E1926" s="28">
        <f t="shared" si="93"/>
        <v>4.1267009862494</v>
      </c>
      <c r="F1926" s="28"/>
      <c r="G1926" s="28"/>
    </row>
    <row r="1927" spans="1:7">
      <c r="A1927" s="24">
        <v>9.3284493284493006</v>
      </c>
      <c r="B1927" s="26">
        <v>4.2131805399999998</v>
      </c>
      <c r="C1927" s="25">
        <f t="shared" si="92"/>
        <v>0.1773159027</v>
      </c>
      <c r="D1927" s="27">
        <f t="shared" si="91"/>
        <v>-3.0497215001200004</v>
      </c>
      <c r="E1927" s="28">
        <f t="shared" si="93"/>
        <v>4.1176298924994006</v>
      </c>
      <c r="F1927" s="28"/>
      <c r="G1927" s="28"/>
    </row>
    <row r="1928" spans="1:7">
      <c r="A1928" s="24">
        <v>9.3333333333333002</v>
      </c>
      <c r="B1928" s="26">
        <v>4.2913055399999998</v>
      </c>
      <c r="C1928" s="25">
        <f t="shared" si="92"/>
        <v>0.17770652770000001</v>
      </c>
      <c r="D1928" s="27">
        <f t="shared" si="91"/>
        <v>-1.2355027501199913</v>
      </c>
      <c r="E1928" s="28">
        <f t="shared" si="93"/>
        <v>4.1267009862494</v>
      </c>
      <c r="F1928" s="28"/>
      <c r="G1928" s="28"/>
    </row>
    <row r="1929" spans="1:7">
      <c r="A1929" s="24">
        <v>9.3382173382172997</v>
      </c>
      <c r="B1929" s="26">
        <v>4.2913055399999998</v>
      </c>
      <c r="C1929" s="25">
        <f t="shared" si="92"/>
        <v>0.17770652770000001</v>
      </c>
      <c r="D1929" s="27">
        <f t="shared" si="91"/>
        <v>-1.2355027501199913</v>
      </c>
      <c r="E1929" s="28">
        <f t="shared" si="93"/>
        <v>4.1267009862494</v>
      </c>
      <c r="F1929" s="28"/>
      <c r="G1929" s="28"/>
    </row>
    <row r="1930" spans="1:7">
      <c r="A1930" s="24">
        <v>9.3431013431012992</v>
      </c>
      <c r="B1930" s="26">
        <v>4.2913055399999998</v>
      </c>
      <c r="C1930" s="25">
        <f t="shared" si="92"/>
        <v>0.17770652770000001</v>
      </c>
      <c r="D1930" s="27">
        <f t="shared" si="91"/>
        <v>-1.2355027501199913</v>
      </c>
      <c r="E1930" s="28">
        <f t="shared" si="93"/>
        <v>4.1267009862494</v>
      </c>
      <c r="F1930" s="28"/>
      <c r="G1930" s="28"/>
    </row>
    <row r="1931" spans="1:7">
      <c r="A1931" s="24">
        <v>9.3479853479853006</v>
      </c>
      <c r="B1931" s="26">
        <v>4.2131805399999998</v>
      </c>
      <c r="C1931" s="25">
        <f t="shared" si="92"/>
        <v>0.1773159027</v>
      </c>
      <c r="D1931" s="27">
        <f t="shared" si="91"/>
        <v>-3.0497215001200004</v>
      </c>
      <c r="E1931" s="28">
        <f t="shared" si="93"/>
        <v>4.1176298924994006</v>
      </c>
      <c r="F1931" s="28"/>
      <c r="G1931" s="28"/>
    </row>
    <row r="1932" spans="1:7">
      <c r="A1932" s="24">
        <v>9.3528693528693996</v>
      </c>
      <c r="B1932" s="26">
        <v>4.2131805399999998</v>
      </c>
      <c r="C1932" s="25">
        <f t="shared" si="92"/>
        <v>0.1773159027</v>
      </c>
      <c r="D1932" s="27">
        <f t="shared" si="91"/>
        <v>-3.0497215001200004</v>
      </c>
      <c r="E1932" s="28">
        <f t="shared" si="93"/>
        <v>4.1176298924994006</v>
      </c>
      <c r="F1932" s="28"/>
      <c r="G1932" s="28"/>
    </row>
    <row r="1933" spans="1:7">
      <c r="A1933" s="24">
        <v>9.3577533577533991</v>
      </c>
      <c r="B1933" s="26">
        <v>4.1350555399999998</v>
      </c>
      <c r="C1933" s="25">
        <f t="shared" si="92"/>
        <v>0.17692527769999999</v>
      </c>
      <c r="D1933" s="27">
        <f t="shared" si="91"/>
        <v>-4.8639402501199953</v>
      </c>
      <c r="E1933" s="28">
        <f t="shared" si="93"/>
        <v>4.1085587987494003</v>
      </c>
      <c r="F1933" s="28"/>
      <c r="G1933" s="28"/>
    </row>
    <row r="1934" spans="1:7">
      <c r="A1934" s="24">
        <v>9.3626373626374004</v>
      </c>
      <c r="B1934" s="26">
        <v>4.2131805399999998</v>
      </c>
      <c r="C1934" s="25">
        <f t="shared" si="92"/>
        <v>0.1773159027</v>
      </c>
      <c r="D1934" s="27">
        <f t="shared" si="91"/>
        <v>-3.0497215001200004</v>
      </c>
      <c r="E1934" s="28">
        <f t="shared" si="93"/>
        <v>4.1176298924994006</v>
      </c>
      <c r="F1934" s="28"/>
      <c r="G1934" s="28"/>
    </row>
    <row r="1935" spans="1:7">
      <c r="A1935" s="24">
        <v>9.3675213675214</v>
      </c>
      <c r="B1935" s="26">
        <v>4.1350555399999998</v>
      </c>
      <c r="C1935" s="25">
        <f t="shared" si="92"/>
        <v>0.17692527769999999</v>
      </c>
      <c r="D1935" s="27">
        <f t="shared" si="91"/>
        <v>-4.8639402501199953</v>
      </c>
      <c r="E1935" s="28">
        <f t="shared" si="93"/>
        <v>4.1085587987494003</v>
      </c>
      <c r="F1935" s="28"/>
      <c r="G1935" s="28"/>
    </row>
    <row r="1936" spans="1:7">
      <c r="A1936" s="24">
        <v>9.3724053724053995</v>
      </c>
      <c r="B1936" s="26">
        <v>4.2131805399999998</v>
      </c>
      <c r="C1936" s="25">
        <f t="shared" si="92"/>
        <v>0.1773159027</v>
      </c>
      <c r="D1936" s="27">
        <f t="shared" si="91"/>
        <v>-3.0497215001200004</v>
      </c>
      <c r="E1936" s="28">
        <f t="shared" si="93"/>
        <v>4.1176298924994006</v>
      </c>
      <c r="F1936" s="28"/>
      <c r="G1936" s="28"/>
    </row>
    <row r="1937" spans="1:7">
      <c r="A1937" s="24">
        <v>9.3772893772894008</v>
      </c>
      <c r="B1937" s="26">
        <v>4.1350555399999998</v>
      </c>
      <c r="C1937" s="25">
        <f t="shared" si="92"/>
        <v>0.17692527769999999</v>
      </c>
      <c r="D1937" s="27">
        <f t="shared" ref="D1937:D2000" si="94">23.222*B1937+1.3118-$D$6</f>
        <v>-4.8639402501199953</v>
      </c>
      <c r="E1937" s="28">
        <f t="shared" si="93"/>
        <v>4.1085587987494003</v>
      </c>
      <c r="F1937" s="28"/>
      <c r="G1937" s="28"/>
    </row>
    <row r="1938" spans="1:7">
      <c r="A1938" s="24">
        <v>9.3821733821734004</v>
      </c>
      <c r="B1938" s="26">
        <v>4.1350555399999998</v>
      </c>
      <c r="C1938" s="25">
        <f t="shared" ref="C1938:C2001" si="95">0.005*B1938+2*0.078125</f>
        <v>0.17692527769999999</v>
      </c>
      <c r="D1938" s="27">
        <f t="shared" si="94"/>
        <v>-4.8639402501199953</v>
      </c>
      <c r="E1938" s="28">
        <f t="shared" ref="E1938:E2001" si="96">23.222*C1938</f>
        <v>4.1085587987494003</v>
      </c>
      <c r="F1938" s="28"/>
      <c r="G1938" s="28"/>
    </row>
    <row r="1939" spans="1:7">
      <c r="A1939" s="24">
        <v>9.3870573870573999</v>
      </c>
      <c r="B1939" s="26">
        <v>4.1350555399999998</v>
      </c>
      <c r="C1939" s="25">
        <f t="shared" si="95"/>
        <v>0.17692527769999999</v>
      </c>
      <c r="D1939" s="27">
        <f t="shared" si="94"/>
        <v>-4.8639402501199953</v>
      </c>
      <c r="E1939" s="28">
        <f t="shared" si="96"/>
        <v>4.1085587987494003</v>
      </c>
      <c r="F1939" s="28"/>
      <c r="G1939" s="28"/>
    </row>
    <row r="1940" spans="1:7">
      <c r="A1940" s="24">
        <v>9.3919413919413994</v>
      </c>
      <c r="B1940" s="26">
        <v>4.1350555399999998</v>
      </c>
      <c r="C1940" s="25">
        <f t="shared" si="95"/>
        <v>0.17692527769999999</v>
      </c>
      <c r="D1940" s="27">
        <f t="shared" si="94"/>
        <v>-4.8639402501199953</v>
      </c>
      <c r="E1940" s="28">
        <f t="shared" si="96"/>
        <v>4.1085587987494003</v>
      </c>
      <c r="F1940" s="28"/>
      <c r="G1940" s="28"/>
    </row>
    <row r="1941" spans="1:7">
      <c r="A1941" s="24">
        <v>9.3968253968254007</v>
      </c>
      <c r="B1941" s="26">
        <v>4.0569305399999998</v>
      </c>
      <c r="C1941" s="25">
        <f t="shared" si="95"/>
        <v>0.17653465269999999</v>
      </c>
      <c r="D1941" s="27">
        <f t="shared" si="94"/>
        <v>-6.6781590001200044</v>
      </c>
      <c r="E1941" s="28">
        <f t="shared" si="96"/>
        <v>4.0994877049994001</v>
      </c>
      <c r="F1941" s="28"/>
      <c r="G1941" s="28"/>
    </row>
    <row r="1942" spans="1:7">
      <c r="A1942" s="24">
        <v>9.4017094017094003</v>
      </c>
      <c r="B1942" s="26">
        <v>4.1350555399999998</v>
      </c>
      <c r="C1942" s="25">
        <f t="shared" si="95"/>
        <v>0.17692527769999999</v>
      </c>
      <c r="D1942" s="27">
        <f t="shared" si="94"/>
        <v>-4.8639402501199953</v>
      </c>
      <c r="E1942" s="28">
        <f t="shared" si="96"/>
        <v>4.1085587987494003</v>
      </c>
      <c r="F1942" s="28"/>
      <c r="G1942" s="28"/>
    </row>
    <row r="1943" spans="1:7">
      <c r="A1943" s="30">
        <v>9.4065934065933998</v>
      </c>
      <c r="B1943" s="31">
        <v>4.0569305399999998</v>
      </c>
      <c r="C1943" s="32">
        <f t="shared" si="95"/>
        <v>0.17653465269999999</v>
      </c>
      <c r="D1943" s="33">
        <f t="shared" si="94"/>
        <v>-6.6781590001200044</v>
      </c>
      <c r="E1943" s="34">
        <f t="shared" si="96"/>
        <v>4.0994877049994001</v>
      </c>
      <c r="F1943" s="40"/>
      <c r="G1943" s="40"/>
    </row>
    <row r="1944" spans="1:7">
      <c r="A1944" s="24">
        <v>9.4114774114773994</v>
      </c>
      <c r="B1944" s="26">
        <v>4.1350555399999998</v>
      </c>
      <c r="C1944" s="25">
        <f t="shared" si="95"/>
        <v>0.17692527769999999</v>
      </c>
      <c r="D1944" s="27">
        <f t="shared" si="94"/>
        <v>-4.8639402501199953</v>
      </c>
      <c r="E1944" s="28">
        <f t="shared" si="96"/>
        <v>4.1085587987494003</v>
      </c>
      <c r="F1944" s="28"/>
      <c r="G1944" s="28"/>
    </row>
    <row r="1945" spans="1:7">
      <c r="A1945" s="24">
        <v>9.4163614163614007</v>
      </c>
      <c r="B1945" s="26">
        <v>4.0569305399999998</v>
      </c>
      <c r="C1945" s="25">
        <f t="shared" si="95"/>
        <v>0.17653465269999999</v>
      </c>
      <c r="D1945" s="27">
        <f t="shared" si="94"/>
        <v>-6.6781590001200044</v>
      </c>
      <c r="E1945" s="28">
        <f t="shared" si="96"/>
        <v>4.0994877049994001</v>
      </c>
      <c r="F1945" s="28"/>
      <c r="G1945" s="28"/>
    </row>
    <row r="1946" spans="1:7">
      <c r="A1946" s="24">
        <v>9.4212454212454002</v>
      </c>
      <c r="B1946" s="26">
        <v>4.1350555399999998</v>
      </c>
      <c r="C1946" s="25">
        <f t="shared" si="95"/>
        <v>0.17692527769999999</v>
      </c>
      <c r="D1946" s="27">
        <f t="shared" si="94"/>
        <v>-4.8639402501199953</v>
      </c>
      <c r="E1946" s="28">
        <f t="shared" si="96"/>
        <v>4.1085587987494003</v>
      </c>
      <c r="F1946" s="28"/>
      <c r="G1946" s="28"/>
    </row>
    <row r="1947" spans="1:7">
      <c r="A1947" s="24">
        <v>9.4261294261293997</v>
      </c>
      <c r="B1947" s="26">
        <v>4.1350555399999998</v>
      </c>
      <c r="C1947" s="25">
        <f t="shared" si="95"/>
        <v>0.17692527769999999</v>
      </c>
      <c r="D1947" s="27">
        <f t="shared" si="94"/>
        <v>-4.8639402501199953</v>
      </c>
      <c r="E1947" s="28">
        <f t="shared" si="96"/>
        <v>4.1085587987494003</v>
      </c>
      <c r="F1947" s="28"/>
      <c r="G1947" s="28"/>
    </row>
    <row r="1948" spans="1:7">
      <c r="A1948" s="24">
        <v>9.4310134310133993</v>
      </c>
      <c r="B1948" s="26">
        <v>4.1350555399999998</v>
      </c>
      <c r="C1948" s="25">
        <f t="shared" si="95"/>
        <v>0.17692527769999999</v>
      </c>
      <c r="D1948" s="27">
        <f t="shared" si="94"/>
        <v>-4.8639402501199953</v>
      </c>
      <c r="E1948" s="28">
        <f t="shared" si="96"/>
        <v>4.1085587987494003</v>
      </c>
      <c r="F1948" s="28"/>
      <c r="G1948" s="28"/>
    </row>
    <row r="1949" spans="1:7">
      <c r="A1949" s="24">
        <v>9.4358974358974006</v>
      </c>
      <c r="B1949" s="26">
        <v>4.1350555399999998</v>
      </c>
      <c r="C1949" s="25">
        <f t="shared" si="95"/>
        <v>0.17692527769999999</v>
      </c>
      <c r="D1949" s="27">
        <f t="shared" si="94"/>
        <v>-4.8639402501199953</v>
      </c>
      <c r="E1949" s="28">
        <f t="shared" si="96"/>
        <v>4.1085587987494003</v>
      </c>
      <c r="F1949" s="28"/>
      <c r="G1949" s="28"/>
    </row>
    <row r="1950" spans="1:7">
      <c r="A1950" s="24">
        <v>9.4407814407814001</v>
      </c>
      <c r="B1950" s="26">
        <v>4.1350555399999998</v>
      </c>
      <c r="C1950" s="25">
        <f t="shared" si="95"/>
        <v>0.17692527769999999</v>
      </c>
      <c r="D1950" s="27">
        <f t="shared" si="94"/>
        <v>-4.8639402501199953</v>
      </c>
      <c r="E1950" s="28">
        <f t="shared" si="96"/>
        <v>4.1085587987494003</v>
      </c>
      <c r="F1950" s="28"/>
      <c r="G1950" s="28"/>
    </row>
    <row r="1951" spans="1:7">
      <c r="A1951" s="24">
        <v>9.4456654456653997</v>
      </c>
      <c r="B1951" s="26">
        <v>4.1350555399999998</v>
      </c>
      <c r="C1951" s="25">
        <f t="shared" si="95"/>
        <v>0.17692527769999999</v>
      </c>
      <c r="D1951" s="27">
        <f t="shared" si="94"/>
        <v>-4.8639402501199953</v>
      </c>
      <c r="E1951" s="28">
        <f t="shared" si="96"/>
        <v>4.1085587987494003</v>
      </c>
      <c r="F1951" s="28"/>
      <c r="G1951" s="28"/>
    </row>
    <row r="1952" spans="1:7">
      <c r="A1952" s="24">
        <v>9.4505494505495005</v>
      </c>
      <c r="B1952" s="26">
        <v>4.1350555399999998</v>
      </c>
      <c r="C1952" s="25">
        <f t="shared" si="95"/>
        <v>0.17692527769999999</v>
      </c>
      <c r="D1952" s="27">
        <f t="shared" si="94"/>
        <v>-4.8639402501199953</v>
      </c>
      <c r="E1952" s="28">
        <f t="shared" si="96"/>
        <v>4.1085587987494003</v>
      </c>
      <c r="F1952" s="28"/>
      <c r="G1952" s="28"/>
    </row>
    <row r="1953" spans="1:7">
      <c r="A1953" s="24">
        <v>9.4554334554335</v>
      </c>
      <c r="B1953" s="26">
        <v>4.1350555399999998</v>
      </c>
      <c r="C1953" s="25">
        <f t="shared" si="95"/>
        <v>0.17692527769999999</v>
      </c>
      <c r="D1953" s="27">
        <f t="shared" si="94"/>
        <v>-4.8639402501199953</v>
      </c>
      <c r="E1953" s="28">
        <f t="shared" si="96"/>
        <v>4.1085587987494003</v>
      </c>
      <c r="F1953" s="28"/>
      <c r="G1953" s="28"/>
    </row>
    <row r="1954" spans="1:7">
      <c r="A1954" s="24">
        <v>9.4603174603174995</v>
      </c>
      <c r="B1954" s="26">
        <v>4.0569305399999998</v>
      </c>
      <c r="C1954" s="25">
        <f t="shared" si="95"/>
        <v>0.17653465269999999</v>
      </c>
      <c r="D1954" s="27">
        <f t="shared" si="94"/>
        <v>-6.6781590001200044</v>
      </c>
      <c r="E1954" s="28">
        <f t="shared" si="96"/>
        <v>4.0994877049994001</v>
      </c>
      <c r="F1954" s="28"/>
      <c r="G1954" s="28"/>
    </row>
    <row r="1955" spans="1:7">
      <c r="A1955" s="24">
        <v>9.4652014652015009</v>
      </c>
      <c r="B1955" s="26">
        <v>4.1350555399999998</v>
      </c>
      <c r="C1955" s="25">
        <f t="shared" si="95"/>
        <v>0.17692527769999999</v>
      </c>
      <c r="D1955" s="27">
        <f t="shared" si="94"/>
        <v>-4.8639402501199953</v>
      </c>
      <c r="E1955" s="28">
        <f t="shared" si="96"/>
        <v>4.1085587987494003</v>
      </c>
      <c r="F1955" s="28"/>
      <c r="G1955" s="28"/>
    </row>
    <row r="1956" spans="1:7">
      <c r="A1956" s="24">
        <v>9.4700854700855004</v>
      </c>
      <c r="B1956" s="26">
        <v>4.1350555399999998</v>
      </c>
      <c r="C1956" s="25">
        <f t="shared" si="95"/>
        <v>0.17692527769999999</v>
      </c>
      <c r="D1956" s="27">
        <f t="shared" si="94"/>
        <v>-4.8639402501199953</v>
      </c>
      <c r="E1956" s="28">
        <f t="shared" si="96"/>
        <v>4.1085587987494003</v>
      </c>
      <c r="F1956" s="28"/>
      <c r="G1956" s="28"/>
    </row>
    <row r="1957" spans="1:7">
      <c r="A1957" s="24">
        <v>9.4749694749694999</v>
      </c>
      <c r="B1957" s="26">
        <v>4.1350555399999998</v>
      </c>
      <c r="C1957" s="25">
        <f t="shared" si="95"/>
        <v>0.17692527769999999</v>
      </c>
      <c r="D1957" s="27">
        <f t="shared" si="94"/>
        <v>-4.8639402501199953</v>
      </c>
      <c r="E1957" s="28">
        <f t="shared" si="96"/>
        <v>4.1085587987494003</v>
      </c>
      <c r="F1957" s="28"/>
      <c r="G1957" s="28"/>
    </row>
    <row r="1958" spans="1:7">
      <c r="A1958" s="24">
        <v>9.4798534798534995</v>
      </c>
      <c r="B1958" s="26">
        <v>4.2131805399999998</v>
      </c>
      <c r="C1958" s="25">
        <f t="shared" si="95"/>
        <v>0.1773159027</v>
      </c>
      <c r="D1958" s="27">
        <f t="shared" si="94"/>
        <v>-3.0497215001200004</v>
      </c>
      <c r="E1958" s="28">
        <f t="shared" si="96"/>
        <v>4.1176298924994006</v>
      </c>
      <c r="F1958" s="28"/>
      <c r="G1958" s="28"/>
    </row>
    <row r="1959" spans="1:7">
      <c r="A1959" s="24">
        <v>9.4847374847375008</v>
      </c>
      <c r="B1959" s="26">
        <v>4.2131805399999998</v>
      </c>
      <c r="C1959" s="25">
        <f t="shared" si="95"/>
        <v>0.1773159027</v>
      </c>
      <c r="D1959" s="27">
        <f t="shared" si="94"/>
        <v>-3.0497215001200004</v>
      </c>
      <c r="E1959" s="28">
        <f t="shared" si="96"/>
        <v>4.1176298924994006</v>
      </c>
      <c r="F1959" s="28"/>
      <c r="G1959" s="28"/>
    </row>
    <row r="1960" spans="1:7">
      <c r="A1960" s="24">
        <v>9.4896214896215003</v>
      </c>
      <c r="B1960" s="26">
        <v>4.2131805399999998</v>
      </c>
      <c r="C1960" s="25">
        <f t="shared" si="95"/>
        <v>0.1773159027</v>
      </c>
      <c r="D1960" s="27">
        <f t="shared" si="94"/>
        <v>-3.0497215001200004</v>
      </c>
      <c r="E1960" s="28">
        <f t="shared" si="96"/>
        <v>4.1176298924994006</v>
      </c>
      <c r="F1960" s="28"/>
      <c r="G1960" s="28"/>
    </row>
    <row r="1961" spans="1:7">
      <c r="A1961" s="24">
        <v>9.4945054945054999</v>
      </c>
      <c r="B1961" s="26">
        <v>4.2131805399999998</v>
      </c>
      <c r="C1961" s="25">
        <f t="shared" si="95"/>
        <v>0.1773159027</v>
      </c>
      <c r="D1961" s="27">
        <f t="shared" si="94"/>
        <v>-3.0497215001200004</v>
      </c>
      <c r="E1961" s="28">
        <f t="shared" si="96"/>
        <v>4.1176298924994006</v>
      </c>
      <c r="F1961" s="28"/>
      <c r="G1961" s="28"/>
    </row>
    <row r="1962" spans="1:7">
      <c r="A1962" s="24">
        <v>9.4993894993894994</v>
      </c>
      <c r="B1962" s="26">
        <v>4.2131805399999998</v>
      </c>
      <c r="C1962" s="25">
        <f t="shared" si="95"/>
        <v>0.1773159027</v>
      </c>
      <c r="D1962" s="27">
        <f t="shared" si="94"/>
        <v>-3.0497215001200004</v>
      </c>
      <c r="E1962" s="28">
        <f t="shared" si="96"/>
        <v>4.1176298924994006</v>
      </c>
      <c r="F1962" s="28"/>
      <c r="G1962" s="28"/>
    </row>
    <row r="1963" spans="1:7">
      <c r="A1963" s="24">
        <v>9.5042735042735007</v>
      </c>
      <c r="B1963" s="26">
        <v>4.2131805399999998</v>
      </c>
      <c r="C1963" s="25">
        <f t="shared" si="95"/>
        <v>0.1773159027</v>
      </c>
      <c r="D1963" s="27">
        <f t="shared" si="94"/>
        <v>-3.0497215001200004</v>
      </c>
      <c r="E1963" s="28">
        <f t="shared" si="96"/>
        <v>4.1176298924994006</v>
      </c>
      <c r="F1963" s="28"/>
      <c r="G1963" s="28"/>
    </row>
    <row r="1964" spans="1:7">
      <c r="A1964" s="24">
        <v>9.5091575091575002</v>
      </c>
      <c r="B1964" s="26">
        <v>4.2131805399999998</v>
      </c>
      <c r="C1964" s="25">
        <f t="shared" si="95"/>
        <v>0.1773159027</v>
      </c>
      <c r="D1964" s="27">
        <f t="shared" si="94"/>
        <v>-3.0497215001200004</v>
      </c>
      <c r="E1964" s="28">
        <f t="shared" si="96"/>
        <v>4.1176298924994006</v>
      </c>
      <c r="F1964" s="28"/>
      <c r="G1964" s="28"/>
    </row>
    <row r="1965" spans="1:7">
      <c r="A1965" s="24">
        <v>9.5140415140414998</v>
      </c>
      <c r="B1965" s="26">
        <v>4.2913055399999998</v>
      </c>
      <c r="C1965" s="25">
        <f t="shared" si="95"/>
        <v>0.17770652770000001</v>
      </c>
      <c r="D1965" s="27">
        <f t="shared" si="94"/>
        <v>-1.2355027501199913</v>
      </c>
      <c r="E1965" s="28">
        <f t="shared" si="96"/>
        <v>4.1267009862494</v>
      </c>
      <c r="F1965" s="28"/>
      <c r="G1965" s="28"/>
    </row>
    <row r="1966" spans="1:7">
      <c r="A1966" s="24">
        <v>9.5189255189254993</v>
      </c>
      <c r="B1966" s="26">
        <v>4.2913055399999998</v>
      </c>
      <c r="C1966" s="25">
        <f t="shared" si="95"/>
        <v>0.17770652770000001</v>
      </c>
      <c r="D1966" s="27">
        <f t="shared" si="94"/>
        <v>-1.2355027501199913</v>
      </c>
      <c r="E1966" s="28">
        <f t="shared" si="96"/>
        <v>4.1267009862494</v>
      </c>
      <c r="F1966" s="28"/>
      <c r="G1966" s="28"/>
    </row>
    <row r="1967" spans="1:7">
      <c r="A1967" s="24">
        <v>9.5238095238095006</v>
      </c>
      <c r="B1967" s="26">
        <v>4.2913055399999998</v>
      </c>
      <c r="C1967" s="25">
        <f t="shared" si="95"/>
        <v>0.17770652770000001</v>
      </c>
      <c r="D1967" s="27">
        <f t="shared" si="94"/>
        <v>-1.2355027501199913</v>
      </c>
      <c r="E1967" s="28">
        <f t="shared" si="96"/>
        <v>4.1267009862494</v>
      </c>
      <c r="F1967" s="28"/>
      <c r="G1967" s="28"/>
    </row>
    <row r="1968" spans="1:7">
      <c r="A1968" s="24">
        <v>9.5286935286935002</v>
      </c>
      <c r="B1968" s="26">
        <v>4.2913055399999998</v>
      </c>
      <c r="C1968" s="25">
        <f t="shared" si="95"/>
        <v>0.17770652770000001</v>
      </c>
      <c r="D1968" s="27">
        <f t="shared" si="94"/>
        <v>-1.2355027501199913</v>
      </c>
      <c r="E1968" s="28">
        <f t="shared" si="96"/>
        <v>4.1267009862494</v>
      </c>
      <c r="F1968" s="28"/>
      <c r="G1968" s="28"/>
    </row>
    <row r="1969" spans="1:7">
      <c r="A1969" s="24">
        <v>9.5335775335774997</v>
      </c>
      <c r="B1969" s="26">
        <v>4.2913055399999998</v>
      </c>
      <c r="C1969" s="25">
        <f t="shared" si="95"/>
        <v>0.17770652770000001</v>
      </c>
      <c r="D1969" s="27">
        <f t="shared" si="94"/>
        <v>-1.2355027501199913</v>
      </c>
      <c r="E1969" s="28">
        <f t="shared" si="96"/>
        <v>4.1267009862494</v>
      </c>
      <c r="F1969" s="28"/>
      <c r="G1969" s="28"/>
    </row>
    <row r="1970" spans="1:7">
      <c r="A1970" s="24">
        <v>9.5384615384614992</v>
      </c>
      <c r="B1970" s="26">
        <v>4.2913055399999998</v>
      </c>
      <c r="C1970" s="25">
        <f t="shared" si="95"/>
        <v>0.17770652770000001</v>
      </c>
      <c r="D1970" s="27">
        <f t="shared" si="94"/>
        <v>-1.2355027501199913</v>
      </c>
      <c r="E1970" s="28">
        <f t="shared" si="96"/>
        <v>4.1267009862494</v>
      </c>
      <c r="F1970" s="28"/>
      <c r="G1970" s="28"/>
    </row>
    <row r="1971" spans="1:7">
      <c r="A1971" s="24">
        <v>9.5433455433455006</v>
      </c>
      <c r="B1971" s="26">
        <v>4.3694305399999998</v>
      </c>
      <c r="C1971" s="25">
        <f t="shared" si="95"/>
        <v>0.17809715270000001</v>
      </c>
      <c r="D1971" s="27">
        <f t="shared" si="94"/>
        <v>0.57871599988000355</v>
      </c>
      <c r="E1971" s="28">
        <f t="shared" si="96"/>
        <v>4.1357720799994002</v>
      </c>
      <c r="F1971" s="28"/>
      <c r="G1971" s="28"/>
    </row>
    <row r="1972" spans="1:7">
      <c r="A1972" s="24">
        <v>9.5482295482295001</v>
      </c>
      <c r="B1972" s="26">
        <v>4.3694305399999998</v>
      </c>
      <c r="C1972" s="25">
        <f t="shared" si="95"/>
        <v>0.17809715270000001</v>
      </c>
      <c r="D1972" s="27">
        <f t="shared" si="94"/>
        <v>0.57871599988000355</v>
      </c>
      <c r="E1972" s="28">
        <f t="shared" si="96"/>
        <v>4.1357720799994002</v>
      </c>
      <c r="F1972" s="28"/>
      <c r="G1972" s="28"/>
    </row>
    <row r="1973" spans="1:7">
      <c r="A1973" s="24">
        <v>9.5531135531136009</v>
      </c>
      <c r="B1973" s="26">
        <v>4.3694305399999998</v>
      </c>
      <c r="C1973" s="25">
        <f t="shared" si="95"/>
        <v>0.17809715270000001</v>
      </c>
      <c r="D1973" s="27">
        <f t="shared" si="94"/>
        <v>0.57871599988000355</v>
      </c>
      <c r="E1973" s="28">
        <f t="shared" si="96"/>
        <v>4.1357720799994002</v>
      </c>
      <c r="F1973" s="28"/>
      <c r="G1973" s="28"/>
    </row>
    <row r="1974" spans="1:7">
      <c r="A1974" s="24">
        <v>9.5579975579976004</v>
      </c>
      <c r="B1974" s="26">
        <v>4.3694305399999998</v>
      </c>
      <c r="C1974" s="25">
        <f t="shared" si="95"/>
        <v>0.17809715270000001</v>
      </c>
      <c r="D1974" s="27">
        <f t="shared" si="94"/>
        <v>0.57871599988000355</v>
      </c>
      <c r="E1974" s="28">
        <f t="shared" si="96"/>
        <v>4.1357720799994002</v>
      </c>
      <c r="F1974" s="28"/>
      <c r="G1974" s="28"/>
    </row>
    <row r="1975" spans="1:7">
      <c r="A1975" s="24">
        <v>9.5628815628816</v>
      </c>
      <c r="B1975" s="26">
        <v>4.3694305399999998</v>
      </c>
      <c r="C1975" s="25">
        <f t="shared" si="95"/>
        <v>0.17809715270000001</v>
      </c>
      <c r="D1975" s="27">
        <f t="shared" si="94"/>
        <v>0.57871599988000355</v>
      </c>
      <c r="E1975" s="28">
        <f t="shared" si="96"/>
        <v>4.1357720799994002</v>
      </c>
      <c r="F1975" s="28"/>
      <c r="G1975" s="28"/>
    </row>
    <row r="1976" spans="1:7">
      <c r="A1976" s="24">
        <v>9.5677655677655995</v>
      </c>
      <c r="B1976" s="26">
        <v>4.4475555399999998</v>
      </c>
      <c r="C1976" s="25">
        <f t="shared" si="95"/>
        <v>0.17848777769999999</v>
      </c>
      <c r="D1976" s="27">
        <f t="shared" si="94"/>
        <v>2.3929347498799984</v>
      </c>
      <c r="E1976" s="28">
        <f t="shared" si="96"/>
        <v>4.1448431737493996</v>
      </c>
      <c r="F1976" s="28"/>
      <c r="G1976" s="28"/>
    </row>
    <row r="1977" spans="1:7">
      <c r="A1977" s="24">
        <v>9.5726495726496008</v>
      </c>
      <c r="B1977" s="26">
        <v>4.4475555399999998</v>
      </c>
      <c r="C1977" s="25">
        <f t="shared" si="95"/>
        <v>0.17848777769999999</v>
      </c>
      <c r="D1977" s="27">
        <f t="shared" si="94"/>
        <v>2.3929347498799984</v>
      </c>
      <c r="E1977" s="28">
        <f t="shared" si="96"/>
        <v>4.1448431737493996</v>
      </c>
      <c r="F1977" s="28"/>
      <c r="G1977" s="28"/>
    </row>
    <row r="1978" spans="1:7">
      <c r="A1978" s="24">
        <v>9.5775335775336004</v>
      </c>
      <c r="B1978" s="26">
        <v>4.4475555399999998</v>
      </c>
      <c r="C1978" s="25">
        <f t="shared" si="95"/>
        <v>0.17848777769999999</v>
      </c>
      <c r="D1978" s="27">
        <f t="shared" si="94"/>
        <v>2.3929347498799984</v>
      </c>
      <c r="E1978" s="28">
        <f t="shared" si="96"/>
        <v>4.1448431737493996</v>
      </c>
      <c r="F1978" s="28"/>
      <c r="G1978" s="28"/>
    </row>
    <row r="1979" spans="1:7">
      <c r="A1979" s="24">
        <v>9.5824175824175999</v>
      </c>
      <c r="B1979" s="26">
        <v>4.4475555399999998</v>
      </c>
      <c r="C1979" s="25">
        <f t="shared" si="95"/>
        <v>0.17848777769999999</v>
      </c>
      <c r="D1979" s="27">
        <f t="shared" si="94"/>
        <v>2.3929347498799984</v>
      </c>
      <c r="E1979" s="28">
        <f t="shared" si="96"/>
        <v>4.1448431737493996</v>
      </c>
      <c r="F1979" s="28"/>
      <c r="G1979" s="28"/>
    </row>
    <row r="1980" spans="1:7">
      <c r="A1980" s="24">
        <v>9.5873015873015994</v>
      </c>
      <c r="B1980" s="26">
        <v>4.4475555399999998</v>
      </c>
      <c r="C1980" s="25">
        <f t="shared" si="95"/>
        <v>0.17848777769999999</v>
      </c>
      <c r="D1980" s="27">
        <f t="shared" si="94"/>
        <v>2.3929347498799984</v>
      </c>
      <c r="E1980" s="28">
        <f t="shared" si="96"/>
        <v>4.1448431737493996</v>
      </c>
      <c r="F1980" s="28"/>
      <c r="G1980" s="28"/>
    </row>
    <row r="1981" spans="1:7">
      <c r="A1981" s="24">
        <v>9.5921855921856007</v>
      </c>
      <c r="B1981" s="26">
        <v>4.4475555399999998</v>
      </c>
      <c r="C1981" s="25">
        <f t="shared" si="95"/>
        <v>0.17848777769999999</v>
      </c>
      <c r="D1981" s="27">
        <f t="shared" si="94"/>
        <v>2.3929347498799984</v>
      </c>
      <c r="E1981" s="28">
        <f t="shared" si="96"/>
        <v>4.1448431737493996</v>
      </c>
      <c r="F1981" s="28"/>
      <c r="G1981" s="28"/>
    </row>
    <row r="1982" spans="1:7">
      <c r="A1982" s="24">
        <v>9.5970695970696003</v>
      </c>
      <c r="B1982" s="26">
        <v>4.5256805399999998</v>
      </c>
      <c r="C1982" s="25">
        <f t="shared" si="95"/>
        <v>0.17887840269999999</v>
      </c>
      <c r="D1982" s="27">
        <f t="shared" si="94"/>
        <v>4.2071534998800075</v>
      </c>
      <c r="E1982" s="28">
        <f t="shared" si="96"/>
        <v>4.1539142674993998</v>
      </c>
      <c r="F1982" s="28"/>
      <c r="G1982" s="28"/>
    </row>
    <row r="1983" spans="1:7">
      <c r="A1983" s="24">
        <v>9.6019536019535998</v>
      </c>
      <c r="B1983" s="26">
        <v>4.5256805399999998</v>
      </c>
      <c r="C1983" s="25">
        <f t="shared" si="95"/>
        <v>0.17887840269999999</v>
      </c>
      <c r="D1983" s="27">
        <f t="shared" si="94"/>
        <v>4.2071534998800075</v>
      </c>
      <c r="E1983" s="28">
        <f t="shared" si="96"/>
        <v>4.1539142674993998</v>
      </c>
      <c r="F1983" s="28"/>
      <c r="G1983" s="28"/>
    </row>
    <row r="1984" spans="1:7">
      <c r="A1984" s="24">
        <v>9.6068376068375994</v>
      </c>
      <c r="B1984" s="26">
        <v>4.4475555399999998</v>
      </c>
      <c r="C1984" s="25">
        <f t="shared" si="95"/>
        <v>0.17848777769999999</v>
      </c>
      <c r="D1984" s="27">
        <f t="shared" si="94"/>
        <v>2.3929347498799984</v>
      </c>
      <c r="E1984" s="28">
        <f t="shared" si="96"/>
        <v>4.1448431737493996</v>
      </c>
      <c r="F1984" s="28"/>
      <c r="G1984" s="28"/>
    </row>
    <row r="1985" spans="1:7">
      <c r="A1985" s="24">
        <v>9.6117216117216007</v>
      </c>
      <c r="B1985" s="26">
        <v>4.5256805399999998</v>
      </c>
      <c r="C1985" s="25">
        <f t="shared" si="95"/>
        <v>0.17887840269999999</v>
      </c>
      <c r="D1985" s="27">
        <f t="shared" si="94"/>
        <v>4.2071534998800075</v>
      </c>
      <c r="E1985" s="28">
        <f t="shared" si="96"/>
        <v>4.1539142674993998</v>
      </c>
      <c r="F1985" s="28"/>
      <c r="G1985" s="28"/>
    </row>
    <row r="1986" spans="1:7">
      <c r="A1986" s="24">
        <v>9.6166056166056002</v>
      </c>
      <c r="B1986" s="26">
        <v>4.4475555399999998</v>
      </c>
      <c r="C1986" s="25">
        <f t="shared" si="95"/>
        <v>0.17848777769999999</v>
      </c>
      <c r="D1986" s="27">
        <f t="shared" si="94"/>
        <v>2.3929347498799984</v>
      </c>
      <c r="E1986" s="28">
        <f t="shared" si="96"/>
        <v>4.1448431737493996</v>
      </c>
      <c r="F1986" s="28"/>
      <c r="G1986" s="28"/>
    </row>
    <row r="1987" spans="1:7">
      <c r="A1987" s="24">
        <v>9.6214896214895997</v>
      </c>
      <c r="B1987" s="26">
        <v>4.5256805399999998</v>
      </c>
      <c r="C1987" s="25">
        <f t="shared" si="95"/>
        <v>0.17887840269999999</v>
      </c>
      <c r="D1987" s="27">
        <f t="shared" si="94"/>
        <v>4.2071534998800075</v>
      </c>
      <c r="E1987" s="28">
        <f t="shared" si="96"/>
        <v>4.1539142674993998</v>
      </c>
      <c r="F1987" s="28"/>
      <c r="G1987" s="28"/>
    </row>
    <row r="1988" spans="1:7">
      <c r="A1988" s="24">
        <v>9.6263736263735993</v>
      </c>
      <c r="B1988" s="26">
        <v>4.5256805399999998</v>
      </c>
      <c r="C1988" s="25">
        <f t="shared" si="95"/>
        <v>0.17887840269999999</v>
      </c>
      <c r="D1988" s="27">
        <f t="shared" si="94"/>
        <v>4.2071534998800075</v>
      </c>
      <c r="E1988" s="28">
        <f t="shared" si="96"/>
        <v>4.1539142674993998</v>
      </c>
      <c r="F1988" s="28"/>
      <c r="G1988" s="28"/>
    </row>
    <row r="1989" spans="1:7">
      <c r="A1989" s="24">
        <v>9.6312576312576006</v>
      </c>
      <c r="B1989" s="26">
        <v>4.5256805399999998</v>
      </c>
      <c r="C1989" s="25">
        <f t="shared" si="95"/>
        <v>0.17887840269999999</v>
      </c>
      <c r="D1989" s="27">
        <f t="shared" si="94"/>
        <v>4.2071534998800075</v>
      </c>
      <c r="E1989" s="28">
        <f t="shared" si="96"/>
        <v>4.1539142674993998</v>
      </c>
      <c r="F1989" s="28"/>
      <c r="G1989" s="28"/>
    </row>
    <row r="1990" spans="1:7">
      <c r="A1990" s="24">
        <v>9.6361416361416001</v>
      </c>
      <c r="B1990" s="26">
        <v>4.5256805399999998</v>
      </c>
      <c r="C1990" s="25">
        <f t="shared" si="95"/>
        <v>0.17887840269999999</v>
      </c>
      <c r="D1990" s="27">
        <f t="shared" si="94"/>
        <v>4.2071534998800075</v>
      </c>
      <c r="E1990" s="28">
        <f t="shared" si="96"/>
        <v>4.1539142674993998</v>
      </c>
      <c r="F1990" s="28"/>
      <c r="G1990" s="28"/>
    </row>
    <row r="1991" spans="1:7">
      <c r="A1991" s="24">
        <v>9.6410256410255997</v>
      </c>
      <c r="B1991" s="26">
        <v>4.5256805399999998</v>
      </c>
      <c r="C1991" s="25">
        <f t="shared" si="95"/>
        <v>0.17887840269999999</v>
      </c>
      <c r="D1991" s="27">
        <f t="shared" si="94"/>
        <v>4.2071534998800075</v>
      </c>
      <c r="E1991" s="28">
        <f t="shared" si="96"/>
        <v>4.1539142674993998</v>
      </c>
      <c r="F1991" s="28"/>
      <c r="G1991" s="28"/>
    </row>
    <row r="1992" spans="1:7">
      <c r="A1992" s="24">
        <v>9.6459096459095992</v>
      </c>
      <c r="B1992" s="26">
        <v>4.5256805399999998</v>
      </c>
      <c r="C1992" s="25">
        <f t="shared" si="95"/>
        <v>0.17887840269999999</v>
      </c>
      <c r="D1992" s="27">
        <f t="shared" si="94"/>
        <v>4.2071534998800075</v>
      </c>
      <c r="E1992" s="28">
        <f t="shared" si="96"/>
        <v>4.1539142674993998</v>
      </c>
      <c r="F1992" s="28"/>
      <c r="G1992" s="28"/>
    </row>
    <row r="1993" spans="1:7">
      <c r="A1993" s="24">
        <v>9.6507936507937</v>
      </c>
      <c r="B1993" s="26">
        <v>4.5256805399999998</v>
      </c>
      <c r="C1993" s="25">
        <f t="shared" si="95"/>
        <v>0.17887840269999999</v>
      </c>
      <c r="D1993" s="27">
        <f t="shared" si="94"/>
        <v>4.2071534998800075</v>
      </c>
      <c r="E1993" s="28">
        <f t="shared" si="96"/>
        <v>4.1539142674993998</v>
      </c>
      <c r="F1993" s="28"/>
      <c r="G1993" s="28"/>
    </row>
    <row r="1994" spans="1:7">
      <c r="A1994" s="30">
        <v>9.6556776556776995</v>
      </c>
      <c r="B1994" s="31">
        <v>4.5256805399999998</v>
      </c>
      <c r="C1994" s="32">
        <f t="shared" si="95"/>
        <v>0.17887840269999999</v>
      </c>
      <c r="D1994" s="33">
        <f t="shared" si="94"/>
        <v>4.2071534998800075</v>
      </c>
      <c r="E1994" s="34">
        <f t="shared" si="96"/>
        <v>4.1539142674993998</v>
      </c>
      <c r="F1994" s="40"/>
      <c r="G1994" s="40"/>
    </row>
    <row r="1995" spans="1:7">
      <c r="A1995" s="24">
        <v>9.6605616605617008</v>
      </c>
      <c r="B1995" s="26">
        <v>4.5256805399999998</v>
      </c>
      <c r="C1995" s="25">
        <f t="shared" si="95"/>
        <v>0.17887840269999999</v>
      </c>
      <c r="D1995" s="27">
        <f t="shared" si="94"/>
        <v>4.2071534998800075</v>
      </c>
      <c r="E1995" s="28">
        <f t="shared" si="96"/>
        <v>4.1539142674993998</v>
      </c>
      <c r="F1995" s="28"/>
      <c r="G1995" s="28"/>
    </row>
    <row r="1996" spans="1:7">
      <c r="A1996" s="24">
        <v>9.6654456654457004</v>
      </c>
      <c r="B1996" s="26">
        <v>4.5256805399999998</v>
      </c>
      <c r="C1996" s="25">
        <f t="shared" si="95"/>
        <v>0.17887840269999999</v>
      </c>
      <c r="D1996" s="27">
        <f t="shared" si="94"/>
        <v>4.2071534998800075</v>
      </c>
      <c r="E1996" s="28">
        <f t="shared" si="96"/>
        <v>4.1539142674993998</v>
      </c>
      <c r="F1996" s="28"/>
      <c r="G1996" s="28"/>
    </row>
    <row r="1997" spans="1:7">
      <c r="A1997" s="24">
        <v>9.6703296703296999</v>
      </c>
      <c r="B1997" s="26">
        <v>4.5256805399999998</v>
      </c>
      <c r="C1997" s="25">
        <f t="shared" si="95"/>
        <v>0.17887840269999999</v>
      </c>
      <c r="D1997" s="27">
        <f t="shared" si="94"/>
        <v>4.2071534998800075</v>
      </c>
      <c r="E1997" s="28">
        <f t="shared" si="96"/>
        <v>4.1539142674993998</v>
      </c>
      <c r="F1997" s="28"/>
      <c r="G1997" s="28"/>
    </row>
    <row r="1998" spans="1:7">
      <c r="A1998" s="24">
        <v>9.6752136752136995</v>
      </c>
      <c r="B1998" s="26">
        <v>4.5256805399999998</v>
      </c>
      <c r="C1998" s="25">
        <f t="shared" si="95"/>
        <v>0.17887840269999999</v>
      </c>
      <c r="D1998" s="27">
        <f t="shared" si="94"/>
        <v>4.2071534998800075</v>
      </c>
      <c r="E1998" s="28">
        <f t="shared" si="96"/>
        <v>4.1539142674993998</v>
      </c>
      <c r="F1998" s="28"/>
      <c r="G1998" s="28"/>
    </row>
    <row r="1999" spans="1:7">
      <c r="A1999" s="24">
        <v>9.6800976800977008</v>
      </c>
      <c r="B1999" s="26">
        <v>4.5256805399999998</v>
      </c>
      <c r="C1999" s="25">
        <f t="shared" si="95"/>
        <v>0.17887840269999999</v>
      </c>
      <c r="D1999" s="27">
        <f t="shared" si="94"/>
        <v>4.2071534998800075</v>
      </c>
      <c r="E1999" s="28">
        <f t="shared" si="96"/>
        <v>4.1539142674993998</v>
      </c>
      <c r="F1999" s="28"/>
      <c r="G1999" s="28"/>
    </row>
    <row r="2000" spans="1:7">
      <c r="A2000" s="24">
        <v>9.6849816849817003</v>
      </c>
      <c r="B2000" s="26">
        <v>4.5256805399999998</v>
      </c>
      <c r="C2000" s="25">
        <f t="shared" si="95"/>
        <v>0.17887840269999999</v>
      </c>
      <c r="D2000" s="27">
        <f t="shared" si="94"/>
        <v>4.2071534998800075</v>
      </c>
      <c r="E2000" s="28">
        <f t="shared" si="96"/>
        <v>4.1539142674993998</v>
      </c>
      <c r="F2000" s="28"/>
      <c r="G2000" s="28"/>
    </row>
    <row r="2001" spans="1:7">
      <c r="A2001" s="24">
        <v>9.6898656898656998</v>
      </c>
      <c r="B2001" s="26">
        <v>4.5256805399999998</v>
      </c>
      <c r="C2001" s="25">
        <f t="shared" si="95"/>
        <v>0.17887840269999999</v>
      </c>
      <c r="D2001" s="27">
        <f t="shared" ref="D2001:D2064" si="97">23.222*B2001+1.3118-$D$6</f>
        <v>4.2071534998800075</v>
      </c>
      <c r="E2001" s="28">
        <f t="shared" si="96"/>
        <v>4.1539142674993998</v>
      </c>
      <c r="F2001" s="28"/>
      <c r="G2001" s="28"/>
    </row>
    <row r="2002" spans="1:7">
      <c r="A2002" s="24">
        <v>9.6947496947496994</v>
      </c>
      <c r="B2002" s="26">
        <v>4.5256805399999998</v>
      </c>
      <c r="C2002" s="25">
        <f t="shared" ref="C2002:C2065" si="98">0.005*B2002+2*0.078125</f>
        <v>0.17887840269999999</v>
      </c>
      <c r="D2002" s="27">
        <f t="shared" si="97"/>
        <v>4.2071534998800075</v>
      </c>
      <c r="E2002" s="28">
        <f t="shared" ref="E2002:E2065" si="99">23.222*C2002</f>
        <v>4.1539142674993998</v>
      </c>
      <c r="F2002" s="28"/>
      <c r="G2002" s="28"/>
    </row>
    <row r="2003" spans="1:7">
      <c r="A2003" s="24">
        <v>9.6996336996337007</v>
      </c>
      <c r="B2003" s="26">
        <v>4.4475555399999998</v>
      </c>
      <c r="C2003" s="25">
        <f t="shared" si="98"/>
        <v>0.17848777769999999</v>
      </c>
      <c r="D2003" s="27">
        <f t="shared" si="97"/>
        <v>2.3929347498799984</v>
      </c>
      <c r="E2003" s="28">
        <f t="shared" si="99"/>
        <v>4.1448431737493996</v>
      </c>
      <c r="F2003" s="28"/>
      <c r="G2003" s="28"/>
    </row>
    <row r="2004" spans="1:7">
      <c r="A2004" s="24">
        <v>9.7045177045177002</v>
      </c>
      <c r="B2004" s="26">
        <v>4.5256805399999998</v>
      </c>
      <c r="C2004" s="25">
        <f t="shared" si="98"/>
        <v>0.17887840269999999</v>
      </c>
      <c r="D2004" s="27">
        <f t="shared" si="97"/>
        <v>4.2071534998800075</v>
      </c>
      <c r="E2004" s="28">
        <f t="shared" si="99"/>
        <v>4.1539142674993998</v>
      </c>
      <c r="F2004" s="28"/>
      <c r="G2004" s="28"/>
    </row>
    <row r="2005" spans="1:7">
      <c r="A2005" s="24">
        <v>9.7094017094016998</v>
      </c>
      <c r="B2005" s="26">
        <v>4.4475555399999998</v>
      </c>
      <c r="C2005" s="25">
        <f t="shared" si="98"/>
        <v>0.17848777769999999</v>
      </c>
      <c r="D2005" s="27">
        <f t="shared" si="97"/>
        <v>2.3929347498799984</v>
      </c>
      <c r="E2005" s="28">
        <f t="shared" si="99"/>
        <v>4.1448431737493996</v>
      </c>
      <c r="F2005" s="28"/>
      <c r="G2005" s="28"/>
    </row>
    <row r="2006" spans="1:7">
      <c r="A2006" s="24">
        <v>9.7142857142856993</v>
      </c>
      <c r="B2006" s="26">
        <v>4.4475555399999998</v>
      </c>
      <c r="C2006" s="25">
        <f t="shared" si="98"/>
        <v>0.17848777769999999</v>
      </c>
      <c r="D2006" s="27">
        <f t="shared" si="97"/>
        <v>2.3929347498799984</v>
      </c>
      <c r="E2006" s="28">
        <f t="shared" si="99"/>
        <v>4.1448431737493996</v>
      </c>
      <c r="F2006" s="28"/>
      <c r="G2006" s="28"/>
    </row>
    <row r="2007" spans="1:7">
      <c r="A2007" s="24">
        <v>9.7191697191697006</v>
      </c>
      <c r="B2007" s="26">
        <v>4.4475555399999998</v>
      </c>
      <c r="C2007" s="25">
        <f t="shared" si="98"/>
        <v>0.17848777769999999</v>
      </c>
      <c r="D2007" s="27">
        <f t="shared" si="97"/>
        <v>2.3929347498799984</v>
      </c>
      <c r="E2007" s="28">
        <f t="shared" si="99"/>
        <v>4.1448431737493996</v>
      </c>
      <c r="F2007" s="28"/>
      <c r="G2007" s="28"/>
    </row>
    <row r="2008" spans="1:7">
      <c r="A2008" s="24">
        <v>9.7240537240537002</v>
      </c>
      <c r="B2008" s="26">
        <v>4.4475555399999998</v>
      </c>
      <c r="C2008" s="25">
        <f t="shared" si="98"/>
        <v>0.17848777769999999</v>
      </c>
      <c r="D2008" s="27">
        <f t="shared" si="97"/>
        <v>2.3929347498799984</v>
      </c>
      <c r="E2008" s="28">
        <f t="shared" si="99"/>
        <v>4.1448431737493996</v>
      </c>
      <c r="F2008" s="28"/>
      <c r="G2008" s="28"/>
    </row>
    <row r="2009" spans="1:7">
      <c r="A2009" s="24">
        <v>9.7289377289376997</v>
      </c>
      <c r="B2009" s="26">
        <v>4.4475555399999998</v>
      </c>
      <c r="C2009" s="25">
        <f t="shared" si="98"/>
        <v>0.17848777769999999</v>
      </c>
      <c r="D2009" s="27">
        <f t="shared" si="97"/>
        <v>2.3929347498799984</v>
      </c>
      <c r="E2009" s="28">
        <f t="shared" si="99"/>
        <v>4.1448431737493996</v>
      </c>
      <c r="F2009" s="28"/>
      <c r="G2009" s="28"/>
    </row>
    <row r="2010" spans="1:7">
      <c r="A2010" s="24">
        <v>9.7338217338216992</v>
      </c>
      <c r="B2010" s="26">
        <v>4.4475555399999998</v>
      </c>
      <c r="C2010" s="25">
        <f t="shared" si="98"/>
        <v>0.17848777769999999</v>
      </c>
      <c r="D2010" s="27">
        <f t="shared" si="97"/>
        <v>2.3929347498799984</v>
      </c>
      <c r="E2010" s="28">
        <f t="shared" si="99"/>
        <v>4.1448431737493996</v>
      </c>
      <c r="F2010" s="28"/>
      <c r="G2010" s="28"/>
    </row>
    <row r="2011" spans="1:7">
      <c r="A2011" s="24">
        <v>9.7387057387057006</v>
      </c>
      <c r="B2011" s="26">
        <v>4.4475555399999998</v>
      </c>
      <c r="C2011" s="25">
        <f t="shared" si="98"/>
        <v>0.17848777769999999</v>
      </c>
      <c r="D2011" s="27">
        <f t="shared" si="97"/>
        <v>2.3929347498799984</v>
      </c>
      <c r="E2011" s="28">
        <f t="shared" si="99"/>
        <v>4.1448431737493996</v>
      </c>
      <c r="F2011" s="28"/>
      <c r="G2011" s="28"/>
    </row>
    <row r="2012" spans="1:7">
      <c r="A2012" s="24">
        <v>9.7435897435897001</v>
      </c>
      <c r="B2012" s="26">
        <v>4.3694305399999998</v>
      </c>
      <c r="C2012" s="25">
        <f t="shared" si="98"/>
        <v>0.17809715270000001</v>
      </c>
      <c r="D2012" s="27">
        <f t="shared" si="97"/>
        <v>0.57871599988000355</v>
      </c>
      <c r="E2012" s="28">
        <f t="shared" si="99"/>
        <v>4.1357720799994002</v>
      </c>
      <c r="F2012" s="28"/>
      <c r="G2012" s="28"/>
    </row>
    <row r="2013" spans="1:7">
      <c r="A2013" s="24">
        <v>9.7484737484736996</v>
      </c>
      <c r="B2013" s="26">
        <v>4.3694305399999998</v>
      </c>
      <c r="C2013" s="25">
        <f t="shared" si="98"/>
        <v>0.17809715270000001</v>
      </c>
      <c r="D2013" s="27">
        <f t="shared" si="97"/>
        <v>0.57871599988000355</v>
      </c>
      <c r="E2013" s="28">
        <f t="shared" si="99"/>
        <v>4.1357720799994002</v>
      </c>
      <c r="F2013" s="28"/>
      <c r="G2013" s="28"/>
    </row>
    <row r="2014" spans="1:7">
      <c r="A2014" s="24">
        <v>9.7533577533578004</v>
      </c>
      <c r="B2014" s="26">
        <v>4.3694305399999998</v>
      </c>
      <c r="C2014" s="25">
        <f t="shared" si="98"/>
        <v>0.17809715270000001</v>
      </c>
      <c r="D2014" s="27">
        <f t="shared" si="97"/>
        <v>0.57871599988000355</v>
      </c>
      <c r="E2014" s="28">
        <f t="shared" si="99"/>
        <v>4.1357720799994002</v>
      </c>
      <c r="F2014" s="28"/>
      <c r="G2014" s="28"/>
    </row>
    <row r="2015" spans="1:7">
      <c r="A2015" s="24">
        <v>9.7582417582418</v>
      </c>
      <c r="B2015" s="26">
        <v>4.3694305399999998</v>
      </c>
      <c r="C2015" s="25">
        <f t="shared" si="98"/>
        <v>0.17809715270000001</v>
      </c>
      <c r="D2015" s="27">
        <f t="shared" si="97"/>
        <v>0.57871599988000355</v>
      </c>
      <c r="E2015" s="28">
        <f t="shared" si="99"/>
        <v>4.1357720799994002</v>
      </c>
      <c r="F2015" s="28"/>
      <c r="G2015" s="28"/>
    </row>
    <row r="2016" spans="1:7">
      <c r="A2016" s="24">
        <v>9.7631257631257995</v>
      </c>
      <c r="B2016" s="26">
        <v>4.2913055399999998</v>
      </c>
      <c r="C2016" s="25">
        <f t="shared" si="98"/>
        <v>0.17770652770000001</v>
      </c>
      <c r="D2016" s="27">
        <f t="shared" si="97"/>
        <v>-1.2355027501199913</v>
      </c>
      <c r="E2016" s="28">
        <f t="shared" si="99"/>
        <v>4.1267009862494</v>
      </c>
      <c r="F2016" s="28"/>
      <c r="G2016" s="28"/>
    </row>
    <row r="2017" spans="1:7">
      <c r="A2017" s="24">
        <v>9.7680097680098008</v>
      </c>
      <c r="B2017" s="26">
        <v>4.2913055399999998</v>
      </c>
      <c r="C2017" s="25">
        <f t="shared" si="98"/>
        <v>0.17770652770000001</v>
      </c>
      <c r="D2017" s="27">
        <f t="shared" si="97"/>
        <v>-1.2355027501199913</v>
      </c>
      <c r="E2017" s="28">
        <f t="shared" si="99"/>
        <v>4.1267009862494</v>
      </c>
      <c r="F2017" s="28"/>
      <c r="G2017" s="28"/>
    </row>
    <row r="2018" spans="1:7">
      <c r="A2018" s="24">
        <v>9.7728937728938003</v>
      </c>
      <c r="B2018" s="26">
        <v>4.2913055399999998</v>
      </c>
      <c r="C2018" s="25">
        <f t="shared" si="98"/>
        <v>0.17770652770000001</v>
      </c>
      <c r="D2018" s="27">
        <f t="shared" si="97"/>
        <v>-1.2355027501199913</v>
      </c>
      <c r="E2018" s="28">
        <f t="shared" si="99"/>
        <v>4.1267009862494</v>
      </c>
      <c r="F2018" s="28"/>
      <c r="G2018" s="28"/>
    </row>
    <row r="2019" spans="1:7">
      <c r="A2019" s="24">
        <v>9.7777777777777999</v>
      </c>
      <c r="B2019" s="26">
        <v>4.2913055399999998</v>
      </c>
      <c r="C2019" s="25">
        <f t="shared" si="98"/>
        <v>0.17770652770000001</v>
      </c>
      <c r="D2019" s="27">
        <f t="shared" si="97"/>
        <v>-1.2355027501199913</v>
      </c>
      <c r="E2019" s="28">
        <f t="shared" si="99"/>
        <v>4.1267009862494</v>
      </c>
      <c r="F2019" s="28"/>
      <c r="G2019" s="28"/>
    </row>
    <row r="2020" spans="1:7">
      <c r="A2020" s="24">
        <v>9.7826617826617994</v>
      </c>
      <c r="B2020" s="26">
        <v>4.2131805399999998</v>
      </c>
      <c r="C2020" s="25">
        <f t="shared" si="98"/>
        <v>0.1773159027</v>
      </c>
      <c r="D2020" s="27">
        <f t="shared" si="97"/>
        <v>-3.0497215001200004</v>
      </c>
      <c r="E2020" s="28">
        <f t="shared" si="99"/>
        <v>4.1176298924994006</v>
      </c>
      <c r="F2020" s="28"/>
      <c r="G2020" s="28"/>
    </row>
    <row r="2021" spans="1:7">
      <c r="A2021" s="24">
        <v>9.7875457875458007</v>
      </c>
      <c r="B2021" s="26">
        <v>4.2913055399999998</v>
      </c>
      <c r="C2021" s="25">
        <f t="shared" si="98"/>
        <v>0.17770652770000001</v>
      </c>
      <c r="D2021" s="27">
        <f t="shared" si="97"/>
        <v>-1.2355027501199913</v>
      </c>
      <c r="E2021" s="28">
        <f t="shared" si="99"/>
        <v>4.1267009862494</v>
      </c>
      <c r="F2021" s="28"/>
      <c r="G2021" s="28"/>
    </row>
    <row r="2022" spans="1:7">
      <c r="A2022" s="24">
        <v>9.7924297924298003</v>
      </c>
      <c r="B2022" s="26">
        <v>4.2913055399999998</v>
      </c>
      <c r="C2022" s="25">
        <f t="shared" si="98"/>
        <v>0.17770652770000001</v>
      </c>
      <c r="D2022" s="27">
        <f t="shared" si="97"/>
        <v>-1.2355027501199913</v>
      </c>
      <c r="E2022" s="28">
        <f t="shared" si="99"/>
        <v>4.1267009862494</v>
      </c>
      <c r="F2022" s="28"/>
      <c r="G2022" s="28"/>
    </row>
    <row r="2023" spans="1:7">
      <c r="A2023" s="24">
        <v>9.7973137973137998</v>
      </c>
      <c r="B2023" s="26">
        <v>4.2913055399999998</v>
      </c>
      <c r="C2023" s="25">
        <f t="shared" si="98"/>
        <v>0.17770652770000001</v>
      </c>
      <c r="D2023" s="27">
        <f t="shared" si="97"/>
        <v>-1.2355027501199913</v>
      </c>
      <c r="E2023" s="28">
        <f t="shared" si="99"/>
        <v>4.1267009862494</v>
      </c>
      <c r="F2023" s="28"/>
      <c r="G2023" s="28"/>
    </row>
    <row r="2024" spans="1:7">
      <c r="A2024" s="24">
        <v>9.8021978021977993</v>
      </c>
      <c r="B2024" s="26">
        <v>4.2131805399999998</v>
      </c>
      <c r="C2024" s="25">
        <f t="shared" si="98"/>
        <v>0.1773159027</v>
      </c>
      <c r="D2024" s="27">
        <f t="shared" si="97"/>
        <v>-3.0497215001200004</v>
      </c>
      <c r="E2024" s="28">
        <f t="shared" si="99"/>
        <v>4.1176298924994006</v>
      </c>
      <c r="F2024" s="28"/>
      <c r="G2024" s="28"/>
    </row>
    <row r="2025" spans="1:7">
      <c r="A2025" s="24">
        <v>9.8070818070818007</v>
      </c>
      <c r="B2025" s="26">
        <v>4.2131805399999998</v>
      </c>
      <c r="C2025" s="25">
        <f t="shared" si="98"/>
        <v>0.1773159027</v>
      </c>
      <c r="D2025" s="27">
        <f t="shared" si="97"/>
        <v>-3.0497215001200004</v>
      </c>
      <c r="E2025" s="28">
        <f t="shared" si="99"/>
        <v>4.1176298924994006</v>
      </c>
      <c r="F2025" s="28"/>
      <c r="G2025" s="28"/>
    </row>
    <row r="2026" spans="1:7">
      <c r="A2026" s="24">
        <v>9.8119658119658002</v>
      </c>
      <c r="B2026" s="26">
        <v>4.2131805399999998</v>
      </c>
      <c r="C2026" s="25">
        <f t="shared" si="98"/>
        <v>0.1773159027</v>
      </c>
      <c r="D2026" s="27">
        <f t="shared" si="97"/>
        <v>-3.0497215001200004</v>
      </c>
      <c r="E2026" s="28">
        <f t="shared" si="99"/>
        <v>4.1176298924994006</v>
      </c>
      <c r="F2026" s="28"/>
      <c r="G2026" s="28"/>
    </row>
    <row r="2027" spans="1:7">
      <c r="A2027" s="24">
        <v>9.8168498168497997</v>
      </c>
      <c r="B2027" s="26">
        <v>4.2131805399999998</v>
      </c>
      <c r="C2027" s="25">
        <f t="shared" si="98"/>
        <v>0.1773159027</v>
      </c>
      <c r="D2027" s="27">
        <f t="shared" si="97"/>
        <v>-3.0497215001200004</v>
      </c>
      <c r="E2027" s="28">
        <f t="shared" si="99"/>
        <v>4.1176298924994006</v>
      </c>
      <c r="F2027" s="28"/>
      <c r="G2027" s="28"/>
    </row>
    <row r="2028" spans="1:7">
      <c r="A2028" s="24">
        <v>9.8217338217337993</v>
      </c>
      <c r="B2028" s="26">
        <v>4.2131805399999998</v>
      </c>
      <c r="C2028" s="25">
        <f t="shared" si="98"/>
        <v>0.1773159027</v>
      </c>
      <c r="D2028" s="27">
        <f t="shared" si="97"/>
        <v>-3.0497215001200004</v>
      </c>
      <c r="E2028" s="28">
        <f t="shared" si="99"/>
        <v>4.1176298924994006</v>
      </c>
      <c r="F2028" s="28"/>
      <c r="G2028" s="28"/>
    </row>
    <row r="2029" spans="1:7">
      <c r="A2029" s="24">
        <v>9.8266178266178006</v>
      </c>
      <c r="B2029" s="26">
        <v>4.2131805399999998</v>
      </c>
      <c r="C2029" s="25">
        <f t="shared" si="98"/>
        <v>0.1773159027</v>
      </c>
      <c r="D2029" s="27">
        <f t="shared" si="97"/>
        <v>-3.0497215001200004</v>
      </c>
      <c r="E2029" s="28">
        <f t="shared" si="99"/>
        <v>4.1176298924994006</v>
      </c>
      <c r="F2029" s="28"/>
      <c r="G2029" s="28"/>
    </row>
    <row r="2030" spans="1:7">
      <c r="A2030" s="24">
        <v>9.8315018315018001</v>
      </c>
      <c r="B2030" s="26">
        <v>4.2131805399999998</v>
      </c>
      <c r="C2030" s="25">
        <f t="shared" si="98"/>
        <v>0.1773159027</v>
      </c>
      <c r="D2030" s="27">
        <f t="shared" si="97"/>
        <v>-3.0497215001200004</v>
      </c>
      <c r="E2030" s="28">
        <f t="shared" si="99"/>
        <v>4.1176298924994006</v>
      </c>
      <c r="F2030" s="28"/>
      <c r="G2030" s="28"/>
    </row>
    <row r="2031" spans="1:7">
      <c r="A2031" s="24">
        <v>9.8363858363857997</v>
      </c>
      <c r="B2031" s="26">
        <v>4.2131805399999998</v>
      </c>
      <c r="C2031" s="25">
        <f t="shared" si="98"/>
        <v>0.1773159027</v>
      </c>
      <c r="D2031" s="27">
        <f t="shared" si="97"/>
        <v>-3.0497215001200004</v>
      </c>
      <c r="E2031" s="28">
        <f t="shared" si="99"/>
        <v>4.1176298924994006</v>
      </c>
      <c r="F2031" s="28"/>
      <c r="G2031" s="28"/>
    </row>
    <row r="2032" spans="1:7">
      <c r="A2032" s="24">
        <v>9.8412698412697992</v>
      </c>
      <c r="B2032" s="26">
        <v>4.2131805399999998</v>
      </c>
      <c r="C2032" s="25">
        <f t="shared" si="98"/>
        <v>0.1773159027</v>
      </c>
      <c r="D2032" s="27">
        <f t="shared" si="97"/>
        <v>-3.0497215001200004</v>
      </c>
      <c r="E2032" s="28">
        <f t="shared" si="99"/>
        <v>4.1176298924994006</v>
      </c>
      <c r="F2032" s="28"/>
      <c r="G2032" s="28"/>
    </row>
    <row r="2033" spans="1:7">
      <c r="A2033" s="24">
        <v>9.8461538461538005</v>
      </c>
      <c r="B2033" s="26">
        <v>4.2131805399999998</v>
      </c>
      <c r="C2033" s="25">
        <f t="shared" si="98"/>
        <v>0.1773159027</v>
      </c>
      <c r="D2033" s="27">
        <f t="shared" si="97"/>
        <v>-3.0497215001200004</v>
      </c>
      <c r="E2033" s="28">
        <f t="shared" si="99"/>
        <v>4.1176298924994006</v>
      </c>
      <c r="F2033" s="28"/>
      <c r="G2033" s="28"/>
    </row>
    <row r="2034" spans="1:7">
      <c r="A2034" s="24">
        <v>9.8510378510378995</v>
      </c>
      <c r="B2034" s="26">
        <v>4.2131805399999998</v>
      </c>
      <c r="C2034" s="25">
        <f t="shared" si="98"/>
        <v>0.1773159027</v>
      </c>
      <c r="D2034" s="27">
        <f t="shared" si="97"/>
        <v>-3.0497215001200004</v>
      </c>
      <c r="E2034" s="28">
        <f t="shared" si="99"/>
        <v>4.1176298924994006</v>
      </c>
      <c r="F2034" s="28"/>
      <c r="G2034" s="28"/>
    </row>
    <row r="2035" spans="1:7">
      <c r="A2035" s="24">
        <v>9.8559218559219008</v>
      </c>
      <c r="B2035" s="26">
        <v>4.2131805399999998</v>
      </c>
      <c r="C2035" s="25">
        <f t="shared" si="98"/>
        <v>0.1773159027</v>
      </c>
      <c r="D2035" s="27">
        <f t="shared" si="97"/>
        <v>-3.0497215001200004</v>
      </c>
      <c r="E2035" s="28">
        <f t="shared" si="99"/>
        <v>4.1176298924994006</v>
      </c>
      <c r="F2035" s="28"/>
      <c r="G2035" s="28"/>
    </row>
    <row r="2036" spans="1:7">
      <c r="A2036" s="24">
        <v>9.8608058608059004</v>
      </c>
      <c r="B2036" s="26">
        <v>4.2131805399999998</v>
      </c>
      <c r="C2036" s="25">
        <f t="shared" si="98"/>
        <v>0.1773159027</v>
      </c>
      <c r="D2036" s="27">
        <f t="shared" si="97"/>
        <v>-3.0497215001200004</v>
      </c>
      <c r="E2036" s="28">
        <f t="shared" si="99"/>
        <v>4.1176298924994006</v>
      </c>
      <c r="F2036" s="28"/>
      <c r="G2036" s="28"/>
    </row>
    <row r="2037" spans="1:7">
      <c r="A2037" s="24">
        <v>9.8656898656898999</v>
      </c>
      <c r="B2037" s="26">
        <v>4.2131805399999998</v>
      </c>
      <c r="C2037" s="25">
        <f t="shared" si="98"/>
        <v>0.1773159027</v>
      </c>
      <c r="D2037" s="27">
        <f t="shared" si="97"/>
        <v>-3.0497215001200004</v>
      </c>
      <c r="E2037" s="28">
        <f t="shared" si="99"/>
        <v>4.1176298924994006</v>
      </c>
      <c r="F2037" s="28"/>
      <c r="G2037" s="28"/>
    </row>
    <row r="2038" spans="1:7">
      <c r="A2038" s="24">
        <v>9.8705738705738995</v>
      </c>
      <c r="B2038" s="26">
        <v>4.2131805399999998</v>
      </c>
      <c r="C2038" s="25">
        <f t="shared" si="98"/>
        <v>0.1773159027</v>
      </c>
      <c r="D2038" s="27">
        <f t="shared" si="97"/>
        <v>-3.0497215001200004</v>
      </c>
      <c r="E2038" s="28">
        <f t="shared" si="99"/>
        <v>4.1176298924994006</v>
      </c>
      <c r="F2038" s="28"/>
      <c r="G2038" s="28"/>
    </row>
    <row r="2039" spans="1:7">
      <c r="A2039" s="24">
        <v>9.8754578754579008</v>
      </c>
      <c r="B2039" s="26">
        <v>4.1350555399999998</v>
      </c>
      <c r="C2039" s="25">
        <f t="shared" si="98"/>
        <v>0.17692527769999999</v>
      </c>
      <c r="D2039" s="27">
        <f t="shared" si="97"/>
        <v>-4.8639402501199953</v>
      </c>
      <c r="E2039" s="28">
        <f t="shared" si="99"/>
        <v>4.1085587987494003</v>
      </c>
      <c r="F2039" s="28"/>
      <c r="G2039" s="28"/>
    </row>
    <row r="2040" spans="1:7">
      <c r="A2040" s="24">
        <v>9.8803418803419003</v>
      </c>
      <c r="B2040" s="26">
        <v>4.2131805399999998</v>
      </c>
      <c r="C2040" s="25">
        <f t="shared" si="98"/>
        <v>0.1773159027</v>
      </c>
      <c r="D2040" s="27">
        <f t="shared" si="97"/>
        <v>-3.0497215001200004</v>
      </c>
      <c r="E2040" s="28">
        <f t="shared" si="99"/>
        <v>4.1176298924994006</v>
      </c>
      <c r="F2040" s="28"/>
      <c r="G2040" s="28"/>
    </row>
    <row r="2041" spans="1:7">
      <c r="A2041" s="24">
        <v>9.8852258852258998</v>
      </c>
      <c r="B2041" s="26">
        <v>4.2131805399999998</v>
      </c>
      <c r="C2041" s="25">
        <f t="shared" si="98"/>
        <v>0.1773159027</v>
      </c>
      <c r="D2041" s="27">
        <f t="shared" si="97"/>
        <v>-3.0497215001200004</v>
      </c>
      <c r="E2041" s="28">
        <f t="shared" si="99"/>
        <v>4.1176298924994006</v>
      </c>
      <c r="F2041" s="28"/>
      <c r="G2041" s="28"/>
    </row>
    <row r="2042" spans="1:7">
      <c r="A2042" s="24">
        <v>9.8901098901098994</v>
      </c>
      <c r="B2042" s="26">
        <v>4.1350555399999998</v>
      </c>
      <c r="C2042" s="25">
        <f t="shared" si="98"/>
        <v>0.17692527769999999</v>
      </c>
      <c r="D2042" s="27">
        <f t="shared" si="97"/>
        <v>-4.8639402501199953</v>
      </c>
      <c r="E2042" s="28">
        <f t="shared" si="99"/>
        <v>4.1085587987494003</v>
      </c>
      <c r="F2042" s="28"/>
      <c r="G2042" s="28"/>
    </row>
    <row r="2043" spans="1:7">
      <c r="A2043" s="30">
        <v>9.8949938949939007</v>
      </c>
      <c r="B2043" s="31">
        <v>4.1350555399999998</v>
      </c>
      <c r="C2043" s="32">
        <f t="shared" si="98"/>
        <v>0.17692527769999999</v>
      </c>
      <c r="D2043" s="33">
        <f t="shared" si="97"/>
        <v>-4.8639402501199953</v>
      </c>
      <c r="E2043" s="34">
        <f t="shared" si="99"/>
        <v>4.1085587987494003</v>
      </c>
      <c r="F2043" s="40"/>
      <c r="G2043" s="40"/>
    </row>
    <row r="2044" spans="1:7">
      <c r="A2044" s="24">
        <v>9.8998778998779002</v>
      </c>
      <c r="B2044" s="26">
        <v>4.2131805399999998</v>
      </c>
      <c r="C2044" s="25">
        <f t="shared" si="98"/>
        <v>0.1773159027</v>
      </c>
      <c r="D2044" s="27">
        <f t="shared" si="97"/>
        <v>-3.0497215001200004</v>
      </c>
      <c r="E2044" s="28">
        <f t="shared" si="99"/>
        <v>4.1176298924994006</v>
      </c>
      <c r="F2044" s="28"/>
      <c r="G2044" s="28"/>
    </row>
    <row r="2045" spans="1:7">
      <c r="A2045" s="24">
        <v>9.9047619047618998</v>
      </c>
      <c r="B2045" s="26">
        <v>4.1350555399999998</v>
      </c>
      <c r="C2045" s="25">
        <f t="shared" si="98"/>
        <v>0.17692527769999999</v>
      </c>
      <c r="D2045" s="27">
        <f t="shared" si="97"/>
        <v>-4.8639402501199953</v>
      </c>
      <c r="E2045" s="28">
        <f t="shared" si="99"/>
        <v>4.1085587987494003</v>
      </c>
      <c r="F2045" s="28"/>
      <c r="G2045" s="28"/>
    </row>
    <row r="2046" spans="1:7">
      <c r="A2046" s="24">
        <v>9.9096459096458993</v>
      </c>
      <c r="B2046" s="26">
        <v>4.2131805399999998</v>
      </c>
      <c r="C2046" s="25">
        <f t="shared" si="98"/>
        <v>0.1773159027</v>
      </c>
      <c r="D2046" s="27">
        <f t="shared" si="97"/>
        <v>-3.0497215001200004</v>
      </c>
      <c r="E2046" s="28">
        <f t="shared" si="99"/>
        <v>4.1176298924994006</v>
      </c>
      <c r="F2046" s="28"/>
      <c r="G2046" s="28"/>
    </row>
    <row r="2047" spans="1:7">
      <c r="A2047" s="24">
        <v>9.9145299145299006</v>
      </c>
      <c r="B2047" s="26">
        <v>4.1350555399999998</v>
      </c>
      <c r="C2047" s="25">
        <f t="shared" si="98"/>
        <v>0.17692527769999999</v>
      </c>
      <c r="D2047" s="27">
        <f t="shared" si="97"/>
        <v>-4.8639402501199953</v>
      </c>
      <c r="E2047" s="28">
        <f t="shared" si="99"/>
        <v>4.1085587987494003</v>
      </c>
      <c r="F2047" s="28"/>
      <c r="G2047" s="28"/>
    </row>
    <row r="2048" spans="1:7">
      <c r="A2048" s="24">
        <v>9.9194139194139002</v>
      </c>
      <c r="B2048" s="26">
        <v>4.2131805399999998</v>
      </c>
      <c r="C2048" s="25">
        <f t="shared" si="98"/>
        <v>0.1773159027</v>
      </c>
      <c r="D2048" s="27">
        <f t="shared" si="97"/>
        <v>-3.0497215001200004</v>
      </c>
      <c r="E2048" s="28">
        <f t="shared" si="99"/>
        <v>4.1176298924994006</v>
      </c>
      <c r="F2048" s="28"/>
      <c r="G2048" s="28"/>
    </row>
    <row r="2049" spans="1:7">
      <c r="A2049" s="24">
        <v>9.9242979242978997</v>
      </c>
      <c r="B2049" s="26">
        <v>4.2131805399999998</v>
      </c>
      <c r="C2049" s="25">
        <f t="shared" si="98"/>
        <v>0.1773159027</v>
      </c>
      <c r="D2049" s="27">
        <f t="shared" si="97"/>
        <v>-3.0497215001200004</v>
      </c>
      <c r="E2049" s="28">
        <f t="shared" si="99"/>
        <v>4.1176298924994006</v>
      </c>
      <c r="F2049" s="28"/>
      <c r="G2049" s="28"/>
    </row>
    <row r="2050" spans="1:7">
      <c r="A2050" s="24">
        <v>9.9291819291818992</v>
      </c>
      <c r="B2050" s="26">
        <v>4.2131805399999998</v>
      </c>
      <c r="C2050" s="25">
        <f t="shared" si="98"/>
        <v>0.1773159027</v>
      </c>
      <c r="D2050" s="27">
        <f t="shared" si="97"/>
        <v>-3.0497215001200004</v>
      </c>
      <c r="E2050" s="28">
        <f t="shared" si="99"/>
        <v>4.1176298924994006</v>
      </c>
      <c r="F2050" s="28"/>
      <c r="G2050" s="28"/>
    </row>
    <row r="2051" spans="1:7">
      <c r="A2051" s="24">
        <v>9.9340659340659005</v>
      </c>
      <c r="B2051" s="26">
        <v>4.2131805399999998</v>
      </c>
      <c r="C2051" s="25">
        <f t="shared" si="98"/>
        <v>0.1773159027</v>
      </c>
      <c r="D2051" s="27">
        <f t="shared" si="97"/>
        <v>-3.0497215001200004</v>
      </c>
      <c r="E2051" s="28">
        <f t="shared" si="99"/>
        <v>4.1176298924994006</v>
      </c>
      <c r="F2051" s="28"/>
      <c r="G2051" s="28"/>
    </row>
    <row r="2052" spans="1:7">
      <c r="A2052" s="24">
        <v>9.9389499389499001</v>
      </c>
      <c r="B2052" s="26">
        <v>4.2131805399999998</v>
      </c>
      <c r="C2052" s="25">
        <f t="shared" si="98"/>
        <v>0.1773159027</v>
      </c>
      <c r="D2052" s="27">
        <f t="shared" si="97"/>
        <v>-3.0497215001200004</v>
      </c>
      <c r="E2052" s="28">
        <f t="shared" si="99"/>
        <v>4.1176298924994006</v>
      </c>
      <c r="F2052" s="28"/>
      <c r="G2052" s="28"/>
    </row>
    <row r="2053" spans="1:7">
      <c r="A2053" s="24">
        <v>9.9438339438338996</v>
      </c>
      <c r="B2053" s="26">
        <v>4.2131805399999998</v>
      </c>
      <c r="C2053" s="25">
        <f t="shared" si="98"/>
        <v>0.1773159027</v>
      </c>
      <c r="D2053" s="27">
        <f t="shared" si="97"/>
        <v>-3.0497215001200004</v>
      </c>
      <c r="E2053" s="28">
        <f t="shared" si="99"/>
        <v>4.1176298924994006</v>
      </c>
      <c r="F2053" s="28"/>
      <c r="G2053" s="28"/>
    </row>
    <row r="2054" spans="1:7">
      <c r="A2054" s="24">
        <v>9.9487179487178992</v>
      </c>
      <c r="B2054" s="26">
        <v>4.2131805399999998</v>
      </c>
      <c r="C2054" s="25">
        <f t="shared" si="98"/>
        <v>0.1773159027</v>
      </c>
      <c r="D2054" s="27">
        <f t="shared" si="97"/>
        <v>-3.0497215001200004</v>
      </c>
      <c r="E2054" s="28">
        <f t="shared" si="99"/>
        <v>4.1176298924994006</v>
      </c>
      <c r="F2054" s="28"/>
      <c r="G2054" s="28"/>
    </row>
    <row r="2055" spans="1:7">
      <c r="A2055" s="24">
        <v>9.953601953602</v>
      </c>
      <c r="B2055" s="26">
        <v>4.2131805399999998</v>
      </c>
      <c r="C2055" s="25">
        <f t="shared" si="98"/>
        <v>0.1773159027</v>
      </c>
      <c r="D2055" s="27">
        <f t="shared" si="97"/>
        <v>-3.0497215001200004</v>
      </c>
      <c r="E2055" s="28">
        <f t="shared" si="99"/>
        <v>4.1176298924994006</v>
      </c>
      <c r="F2055" s="28"/>
      <c r="G2055" s="28"/>
    </row>
    <row r="2056" spans="1:7">
      <c r="A2056" s="24">
        <v>9.9584859584859995</v>
      </c>
      <c r="B2056" s="26">
        <v>4.2131805399999998</v>
      </c>
      <c r="C2056" s="25">
        <f t="shared" si="98"/>
        <v>0.1773159027</v>
      </c>
      <c r="D2056" s="27">
        <f t="shared" si="97"/>
        <v>-3.0497215001200004</v>
      </c>
      <c r="E2056" s="28">
        <f t="shared" si="99"/>
        <v>4.1176298924994006</v>
      </c>
      <c r="F2056" s="28"/>
      <c r="G2056" s="28"/>
    </row>
    <row r="2057" spans="1:7">
      <c r="A2057" s="24">
        <v>9.9633699633700008</v>
      </c>
      <c r="B2057" s="26">
        <v>4.2913055399999998</v>
      </c>
      <c r="C2057" s="25">
        <f t="shared" si="98"/>
        <v>0.17770652770000001</v>
      </c>
      <c r="D2057" s="27">
        <f t="shared" si="97"/>
        <v>-1.2355027501199913</v>
      </c>
      <c r="E2057" s="28">
        <f t="shared" si="99"/>
        <v>4.1267009862494</v>
      </c>
      <c r="F2057" s="28"/>
      <c r="G2057" s="28"/>
    </row>
    <row r="2058" spans="1:7">
      <c r="A2058" s="24">
        <v>9.9682539682540003</v>
      </c>
      <c r="B2058" s="26">
        <v>4.2913055399999998</v>
      </c>
      <c r="C2058" s="25">
        <f t="shared" si="98"/>
        <v>0.17770652770000001</v>
      </c>
      <c r="D2058" s="27">
        <f t="shared" si="97"/>
        <v>-1.2355027501199913</v>
      </c>
      <c r="E2058" s="28">
        <f t="shared" si="99"/>
        <v>4.1267009862494</v>
      </c>
      <c r="F2058" s="28"/>
      <c r="G2058" s="28"/>
    </row>
    <row r="2059" spans="1:7">
      <c r="A2059" s="24">
        <v>9.9731379731379999</v>
      </c>
      <c r="B2059" s="26">
        <v>4.2913055399999998</v>
      </c>
      <c r="C2059" s="25">
        <f t="shared" si="98"/>
        <v>0.17770652770000001</v>
      </c>
      <c r="D2059" s="27">
        <f t="shared" si="97"/>
        <v>-1.2355027501199913</v>
      </c>
      <c r="E2059" s="28">
        <f t="shared" si="99"/>
        <v>4.1267009862494</v>
      </c>
      <c r="F2059" s="28"/>
      <c r="G2059" s="28"/>
    </row>
    <row r="2060" spans="1:7">
      <c r="A2060" s="24">
        <v>9.9780219780219994</v>
      </c>
      <c r="B2060" s="26">
        <v>4.2913055399999998</v>
      </c>
      <c r="C2060" s="25">
        <f t="shared" si="98"/>
        <v>0.17770652770000001</v>
      </c>
      <c r="D2060" s="27">
        <f t="shared" si="97"/>
        <v>-1.2355027501199913</v>
      </c>
      <c r="E2060" s="28">
        <f t="shared" si="99"/>
        <v>4.1267009862494</v>
      </c>
      <c r="F2060" s="28"/>
      <c r="G2060" s="28"/>
    </row>
    <row r="2061" spans="1:7">
      <c r="A2061" s="24">
        <v>9.9829059829060007</v>
      </c>
      <c r="B2061" s="26">
        <v>4.3694305399999998</v>
      </c>
      <c r="C2061" s="25">
        <f t="shared" si="98"/>
        <v>0.17809715270000001</v>
      </c>
      <c r="D2061" s="27">
        <f t="shared" si="97"/>
        <v>0.57871599988000355</v>
      </c>
      <c r="E2061" s="28">
        <f t="shared" si="99"/>
        <v>4.1357720799994002</v>
      </c>
      <c r="F2061" s="28"/>
      <c r="G2061" s="28"/>
    </row>
    <row r="2062" spans="1:7">
      <c r="A2062" s="24">
        <v>9.9877899877900003</v>
      </c>
      <c r="B2062" s="26">
        <v>4.2913055399999998</v>
      </c>
      <c r="C2062" s="25">
        <f t="shared" si="98"/>
        <v>0.17770652770000001</v>
      </c>
      <c r="D2062" s="27">
        <f t="shared" si="97"/>
        <v>-1.2355027501199913</v>
      </c>
      <c r="E2062" s="28">
        <f t="shared" si="99"/>
        <v>4.1267009862494</v>
      </c>
      <c r="F2062" s="28"/>
      <c r="G2062" s="28"/>
    </row>
    <row r="2063" spans="1:7">
      <c r="A2063" s="24">
        <v>9.9926739926739998</v>
      </c>
      <c r="B2063" s="26">
        <v>4.2913055399999998</v>
      </c>
      <c r="C2063" s="25">
        <f t="shared" si="98"/>
        <v>0.17770652770000001</v>
      </c>
      <c r="D2063" s="27">
        <f t="shared" si="97"/>
        <v>-1.2355027501199913</v>
      </c>
      <c r="E2063" s="28">
        <f t="shared" si="99"/>
        <v>4.1267009862494</v>
      </c>
      <c r="F2063" s="28"/>
      <c r="G2063" s="28"/>
    </row>
    <row r="2064" spans="1:7">
      <c r="A2064" s="24">
        <v>9.9975579975579993</v>
      </c>
      <c r="B2064" s="26">
        <v>4.2913055399999998</v>
      </c>
      <c r="C2064" s="25">
        <f t="shared" si="98"/>
        <v>0.17770652770000001</v>
      </c>
      <c r="D2064" s="27">
        <f t="shared" si="97"/>
        <v>-1.2355027501199913</v>
      </c>
      <c r="E2064" s="28">
        <f t="shared" si="99"/>
        <v>4.1267009862494</v>
      </c>
      <c r="F2064" s="28"/>
      <c r="G2064" s="28"/>
    </row>
    <row r="2065" spans="1:7">
      <c r="A2065" s="24">
        <v>10.002442002442001</v>
      </c>
      <c r="B2065" s="26">
        <v>4.2913055399999998</v>
      </c>
      <c r="C2065" s="25">
        <f t="shared" si="98"/>
        <v>0.17770652770000001</v>
      </c>
      <c r="D2065" s="27">
        <f t="shared" ref="D2065:D2128" si="100">23.222*B2065+1.3118-$D$6</f>
        <v>-1.2355027501199913</v>
      </c>
      <c r="E2065" s="28">
        <f t="shared" si="99"/>
        <v>4.1267009862494</v>
      </c>
      <c r="F2065" s="28"/>
      <c r="G2065" s="28"/>
    </row>
    <row r="2066" spans="1:7">
      <c r="A2066" s="24">
        <v>10.007326007326</v>
      </c>
      <c r="B2066" s="26">
        <v>4.3694305399999998</v>
      </c>
      <c r="C2066" s="25">
        <f t="shared" ref="C2066:C2129" si="101">0.005*B2066+2*0.078125</f>
        <v>0.17809715270000001</v>
      </c>
      <c r="D2066" s="27">
        <f t="shared" si="100"/>
        <v>0.57871599988000355</v>
      </c>
      <c r="E2066" s="28">
        <f t="shared" ref="E2066:E2129" si="102">23.222*C2066</f>
        <v>4.1357720799994002</v>
      </c>
      <c r="F2066" s="28"/>
      <c r="G2066" s="28"/>
    </row>
    <row r="2067" spans="1:7">
      <c r="A2067" s="24">
        <v>10.01221001221</v>
      </c>
      <c r="B2067" s="26">
        <v>4.3694305399999998</v>
      </c>
      <c r="C2067" s="25">
        <f t="shared" si="101"/>
        <v>0.17809715270000001</v>
      </c>
      <c r="D2067" s="27">
        <f t="shared" si="100"/>
        <v>0.57871599988000355</v>
      </c>
      <c r="E2067" s="28">
        <f t="shared" si="102"/>
        <v>4.1357720799994002</v>
      </c>
      <c r="F2067" s="28"/>
      <c r="G2067" s="28"/>
    </row>
    <row r="2068" spans="1:7">
      <c r="A2068" s="24">
        <v>10.017094017093999</v>
      </c>
      <c r="B2068" s="26">
        <v>4.3694305399999998</v>
      </c>
      <c r="C2068" s="25">
        <f t="shared" si="101"/>
        <v>0.17809715270000001</v>
      </c>
      <c r="D2068" s="27">
        <f t="shared" si="100"/>
        <v>0.57871599988000355</v>
      </c>
      <c r="E2068" s="28">
        <f t="shared" si="102"/>
        <v>4.1357720799994002</v>
      </c>
      <c r="F2068" s="28"/>
      <c r="G2068" s="28"/>
    </row>
    <row r="2069" spans="1:7">
      <c r="A2069" s="24">
        <v>10.021978021978001</v>
      </c>
      <c r="B2069" s="26">
        <v>4.3694305399999998</v>
      </c>
      <c r="C2069" s="25">
        <f t="shared" si="101"/>
        <v>0.17809715270000001</v>
      </c>
      <c r="D2069" s="27">
        <f t="shared" si="100"/>
        <v>0.57871599988000355</v>
      </c>
      <c r="E2069" s="28">
        <f t="shared" si="102"/>
        <v>4.1357720799994002</v>
      </c>
      <c r="F2069" s="28"/>
      <c r="G2069" s="28"/>
    </row>
    <row r="2070" spans="1:7">
      <c r="A2070" s="24">
        <v>10.026862026862</v>
      </c>
      <c r="B2070" s="26">
        <v>4.3694305399999998</v>
      </c>
      <c r="C2070" s="25">
        <f t="shared" si="101"/>
        <v>0.17809715270000001</v>
      </c>
      <c r="D2070" s="27">
        <f t="shared" si="100"/>
        <v>0.57871599988000355</v>
      </c>
      <c r="E2070" s="28">
        <f t="shared" si="102"/>
        <v>4.1357720799994002</v>
      </c>
      <c r="F2070" s="28"/>
      <c r="G2070" s="28"/>
    </row>
    <row r="2071" spans="1:7">
      <c r="A2071" s="24">
        <v>10.031746031746</v>
      </c>
      <c r="B2071" s="26">
        <v>4.3694305399999998</v>
      </c>
      <c r="C2071" s="25">
        <f t="shared" si="101"/>
        <v>0.17809715270000001</v>
      </c>
      <c r="D2071" s="27">
        <f t="shared" si="100"/>
        <v>0.57871599988000355</v>
      </c>
      <c r="E2071" s="28">
        <f t="shared" si="102"/>
        <v>4.1357720799994002</v>
      </c>
      <c r="F2071" s="28"/>
      <c r="G2071" s="28"/>
    </row>
    <row r="2072" spans="1:7">
      <c r="A2072" s="24">
        <v>10.036630036629999</v>
      </c>
      <c r="B2072" s="26">
        <v>4.3694305399999998</v>
      </c>
      <c r="C2072" s="25">
        <f t="shared" si="101"/>
        <v>0.17809715270000001</v>
      </c>
      <c r="D2072" s="27">
        <f t="shared" si="100"/>
        <v>0.57871599988000355</v>
      </c>
      <c r="E2072" s="28">
        <f t="shared" si="102"/>
        <v>4.1357720799994002</v>
      </c>
      <c r="F2072" s="28"/>
      <c r="G2072" s="28"/>
    </row>
    <row r="2073" spans="1:7">
      <c r="A2073" s="24">
        <v>10.041514041514001</v>
      </c>
      <c r="B2073" s="26">
        <v>4.3694305399999998</v>
      </c>
      <c r="C2073" s="25">
        <f t="shared" si="101"/>
        <v>0.17809715270000001</v>
      </c>
      <c r="D2073" s="27">
        <f t="shared" si="100"/>
        <v>0.57871599988000355</v>
      </c>
      <c r="E2073" s="28">
        <f t="shared" si="102"/>
        <v>4.1357720799994002</v>
      </c>
      <c r="F2073" s="28"/>
      <c r="G2073" s="28"/>
    </row>
    <row r="2074" spans="1:7">
      <c r="A2074" s="24">
        <v>10.046398046398</v>
      </c>
      <c r="B2074" s="26">
        <v>4.3694305399999998</v>
      </c>
      <c r="C2074" s="25">
        <f t="shared" si="101"/>
        <v>0.17809715270000001</v>
      </c>
      <c r="D2074" s="27">
        <f t="shared" si="100"/>
        <v>0.57871599988000355</v>
      </c>
      <c r="E2074" s="28">
        <f t="shared" si="102"/>
        <v>4.1357720799994002</v>
      </c>
      <c r="F2074" s="28"/>
      <c r="G2074" s="28"/>
    </row>
    <row r="2075" spans="1:7">
      <c r="A2075" s="24">
        <v>10.051282051282</v>
      </c>
      <c r="B2075" s="26">
        <v>4.4475555399999998</v>
      </c>
      <c r="C2075" s="25">
        <f t="shared" si="101"/>
        <v>0.17848777769999999</v>
      </c>
      <c r="D2075" s="27">
        <f t="shared" si="100"/>
        <v>2.3929347498799984</v>
      </c>
      <c r="E2075" s="28">
        <f t="shared" si="102"/>
        <v>4.1448431737493996</v>
      </c>
      <c r="F2075" s="28"/>
      <c r="G2075" s="28"/>
    </row>
    <row r="2076" spans="1:7">
      <c r="A2076" s="24">
        <v>10.056166056165999</v>
      </c>
      <c r="B2076" s="26">
        <v>4.4475555399999998</v>
      </c>
      <c r="C2076" s="25">
        <f t="shared" si="101"/>
        <v>0.17848777769999999</v>
      </c>
      <c r="D2076" s="27">
        <f t="shared" si="100"/>
        <v>2.3929347498799984</v>
      </c>
      <c r="E2076" s="28">
        <f t="shared" si="102"/>
        <v>4.1448431737493996</v>
      </c>
      <c r="F2076" s="28"/>
      <c r="G2076" s="28"/>
    </row>
    <row r="2077" spans="1:7">
      <c r="A2077" s="24">
        <v>10.06105006105</v>
      </c>
      <c r="B2077" s="26">
        <v>4.4475555399999998</v>
      </c>
      <c r="C2077" s="25">
        <f t="shared" si="101"/>
        <v>0.17848777769999999</v>
      </c>
      <c r="D2077" s="27">
        <f t="shared" si="100"/>
        <v>2.3929347498799984</v>
      </c>
      <c r="E2077" s="28">
        <f t="shared" si="102"/>
        <v>4.1448431737493996</v>
      </c>
      <c r="F2077" s="28"/>
      <c r="G2077" s="28"/>
    </row>
    <row r="2078" spans="1:7">
      <c r="A2078" s="24">
        <v>10.065934065934</v>
      </c>
      <c r="B2078" s="26">
        <v>4.4475555399999998</v>
      </c>
      <c r="C2078" s="25">
        <f t="shared" si="101"/>
        <v>0.17848777769999999</v>
      </c>
      <c r="D2078" s="27">
        <f t="shared" si="100"/>
        <v>2.3929347498799984</v>
      </c>
      <c r="E2078" s="28">
        <f t="shared" si="102"/>
        <v>4.1448431737493996</v>
      </c>
      <c r="F2078" s="28"/>
      <c r="G2078" s="28"/>
    </row>
    <row r="2079" spans="1:7">
      <c r="A2079" s="24">
        <v>10.070818070818</v>
      </c>
      <c r="B2079" s="26">
        <v>4.4475555399999998</v>
      </c>
      <c r="C2079" s="25">
        <f t="shared" si="101"/>
        <v>0.17848777769999999</v>
      </c>
      <c r="D2079" s="27">
        <f t="shared" si="100"/>
        <v>2.3929347498799984</v>
      </c>
      <c r="E2079" s="28">
        <f t="shared" si="102"/>
        <v>4.1448431737493996</v>
      </c>
      <c r="F2079" s="28"/>
      <c r="G2079" s="28"/>
    </row>
    <row r="2080" spans="1:7">
      <c r="A2080" s="24">
        <v>10.075702075702001</v>
      </c>
      <c r="B2080" s="26">
        <v>4.4475555399999998</v>
      </c>
      <c r="C2080" s="25">
        <f t="shared" si="101"/>
        <v>0.17848777769999999</v>
      </c>
      <c r="D2080" s="27">
        <f t="shared" si="100"/>
        <v>2.3929347498799984</v>
      </c>
      <c r="E2080" s="28">
        <f t="shared" si="102"/>
        <v>4.1448431737493996</v>
      </c>
      <c r="F2080" s="28"/>
      <c r="G2080" s="28"/>
    </row>
    <row r="2081" spans="1:7">
      <c r="A2081" s="24">
        <v>10.080586080586</v>
      </c>
      <c r="B2081" s="26">
        <v>4.4475555399999998</v>
      </c>
      <c r="C2081" s="25">
        <f t="shared" si="101"/>
        <v>0.17848777769999999</v>
      </c>
      <c r="D2081" s="27">
        <f t="shared" si="100"/>
        <v>2.3929347498799984</v>
      </c>
      <c r="E2081" s="28">
        <f t="shared" si="102"/>
        <v>4.1448431737493996</v>
      </c>
      <c r="F2081" s="28"/>
      <c r="G2081" s="28"/>
    </row>
    <row r="2082" spans="1:7">
      <c r="A2082" s="24">
        <v>10.08547008547</v>
      </c>
      <c r="B2082" s="26">
        <v>4.4475555399999998</v>
      </c>
      <c r="C2082" s="25">
        <f t="shared" si="101"/>
        <v>0.17848777769999999</v>
      </c>
      <c r="D2082" s="27">
        <f t="shared" si="100"/>
        <v>2.3929347498799984</v>
      </c>
      <c r="E2082" s="28">
        <f t="shared" si="102"/>
        <v>4.1448431737493996</v>
      </c>
      <c r="F2082" s="28"/>
      <c r="G2082" s="28"/>
    </row>
    <row r="2083" spans="1:7">
      <c r="A2083" s="24">
        <v>10.090354090353999</v>
      </c>
      <c r="B2083" s="26">
        <v>4.4475555399999998</v>
      </c>
      <c r="C2083" s="25">
        <f t="shared" si="101"/>
        <v>0.17848777769999999</v>
      </c>
      <c r="D2083" s="27">
        <f t="shared" si="100"/>
        <v>2.3929347498799984</v>
      </c>
      <c r="E2083" s="28">
        <f t="shared" si="102"/>
        <v>4.1448431737493996</v>
      </c>
      <c r="F2083" s="28"/>
      <c r="G2083" s="28"/>
    </row>
    <row r="2084" spans="1:7">
      <c r="A2084" s="24">
        <v>10.095238095238001</v>
      </c>
      <c r="B2084" s="26">
        <v>4.4475555399999998</v>
      </c>
      <c r="C2084" s="25">
        <f t="shared" si="101"/>
        <v>0.17848777769999999</v>
      </c>
      <c r="D2084" s="27">
        <f t="shared" si="100"/>
        <v>2.3929347498799984</v>
      </c>
      <c r="E2084" s="28">
        <f t="shared" si="102"/>
        <v>4.1448431737493996</v>
      </c>
      <c r="F2084" s="28"/>
      <c r="G2084" s="28"/>
    </row>
    <row r="2085" spans="1:7">
      <c r="A2085" s="24">
        <v>10.100122100122</v>
      </c>
      <c r="B2085" s="26">
        <v>4.4475555399999998</v>
      </c>
      <c r="C2085" s="25">
        <f t="shared" si="101"/>
        <v>0.17848777769999999</v>
      </c>
      <c r="D2085" s="27">
        <f t="shared" si="100"/>
        <v>2.3929347498799984</v>
      </c>
      <c r="E2085" s="28">
        <f t="shared" si="102"/>
        <v>4.1448431737493996</v>
      </c>
      <c r="F2085" s="28"/>
      <c r="G2085" s="28"/>
    </row>
    <row r="2086" spans="1:7">
      <c r="A2086" s="24">
        <v>10.105006105006</v>
      </c>
      <c r="B2086" s="26">
        <v>4.4475555399999998</v>
      </c>
      <c r="C2086" s="25">
        <f t="shared" si="101"/>
        <v>0.17848777769999999</v>
      </c>
      <c r="D2086" s="27">
        <f t="shared" si="100"/>
        <v>2.3929347498799984</v>
      </c>
      <c r="E2086" s="28">
        <f t="shared" si="102"/>
        <v>4.1448431737493996</v>
      </c>
      <c r="F2086" s="28"/>
      <c r="G2086" s="28"/>
    </row>
    <row r="2087" spans="1:7">
      <c r="A2087" s="24">
        <v>10.109890109889999</v>
      </c>
      <c r="B2087" s="26">
        <v>4.4475555399999998</v>
      </c>
      <c r="C2087" s="25">
        <f t="shared" si="101"/>
        <v>0.17848777769999999</v>
      </c>
      <c r="D2087" s="27">
        <f t="shared" si="100"/>
        <v>2.3929347498799984</v>
      </c>
      <c r="E2087" s="28">
        <f t="shared" si="102"/>
        <v>4.1448431737493996</v>
      </c>
      <c r="F2087" s="28"/>
      <c r="G2087" s="28"/>
    </row>
    <row r="2088" spans="1:7">
      <c r="A2088" s="24">
        <v>10.114774114774001</v>
      </c>
      <c r="B2088" s="26">
        <v>4.4475555399999998</v>
      </c>
      <c r="C2088" s="25">
        <f t="shared" si="101"/>
        <v>0.17848777769999999</v>
      </c>
      <c r="D2088" s="27">
        <f t="shared" si="100"/>
        <v>2.3929347498799984</v>
      </c>
      <c r="E2088" s="28">
        <f t="shared" si="102"/>
        <v>4.1448431737493996</v>
      </c>
      <c r="F2088" s="28"/>
      <c r="G2088" s="28"/>
    </row>
    <row r="2089" spans="1:7">
      <c r="A2089" s="24">
        <v>10.119658119658</v>
      </c>
      <c r="B2089" s="26">
        <v>4.4475555399999998</v>
      </c>
      <c r="C2089" s="25">
        <f t="shared" si="101"/>
        <v>0.17848777769999999</v>
      </c>
      <c r="D2089" s="27">
        <f t="shared" si="100"/>
        <v>2.3929347498799984</v>
      </c>
      <c r="E2089" s="28">
        <f t="shared" si="102"/>
        <v>4.1448431737493996</v>
      </c>
      <c r="F2089" s="28"/>
      <c r="G2089" s="28"/>
    </row>
    <row r="2090" spans="1:7">
      <c r="A2090" s="30">
        <v>10.124542124542</v>
      </c>
      <c r="B2090" s="31">
        <v>4.5256805399999998</v>
      </c>
      <c r="C2090" s="32">
        <f t="shared" si="101"/>
        <v>0.17887840269999999</v>
      </c>
      <c r="D2090" s="33">
        <f t="shared" si="100"/>
        <v>4.2071534998800075</v>
      </c>
      <c r="E2090" s="34">
        <f t="shared" si="102"/>
        <v>4.1539142674993998</v>
      </c>
      <c r="F2090" s="40"/>
      <c r="G2090" s="40"/>
    </row>
    <row r="2091" spans="1:7">
      <c r="A2091" s="24">
        <v>10.129426129425999</v>
      </c>
      <c r="B2091" s="26">
        <v>4.4475555399999998</v>
      </c>
      <c r="C2091" s="25">
        <f t="shared" si="101"/>
        <v>0.17848777769999999</v>
      </c>
      <c r="D2091" s="27">
        <f t="shared" si="100"/>
        <v>2.3929347498799984</v>
      </c>
      <c r="E2091" s="28">
        <f t="shared" si="102"/>
        <v>4.1448431737493996</v>
      </c>
      <c r="F2091" s="28"/>
      <c r="G2091" s="28"/>
    </row>
    <row r="2092" spans="1:7">
      <c r="A2092" s="24">
        <v>10.134310134310001</v>
      </c>
      <c r="B2092" s="26">
        <v>4.4475555399999998</v>
      </c>
      <c r="C2092" s="25">
        <f t="shared" si="101"/>
        <v>0.17848777769999999</v>
      </c>
      <c r="D2092" s="27">
        <f t="shared" si="100"/>
        <v>2.3929347498799984</v>
      </c>
      <c r="E2092" s="28">
        <f t="shared" si="102"/>
        <v>4.1448431737493996</v>
      </c>
      <c r="F2092" s="28"/>
      <c r="G2092" s="28"/>
    </row>
    <row r="2093" spans="1:7">
      <c r="A2093" s="24">
        <v>10.139194139194</v>
      </c>
      <c r="B2093" s="26">
        <v>4.4475555399999998</v>
      </c>
      <c r="C2093" s="25">
        <f t="shared" si="101"/>
        <v>0.17848777769999999</v>
      </c>
      <c r="D2093" s="27">
        <f t="shared" si="100"/>
        <v>2.3929347498799984</v>
      </c>
      <c r="E2093" s="28">
        <f t="shared" si="102"/>
        <v>4.1448431737493996</v>
      </c>
      <c r="F2093" s="28"/>
      <c r="G2093" s="28"/>
    </row>
    <row r="2094" spans="1:7">
      <c r="A2094" s="24">
        <v>10.144078144078</v>
      </c>
      <c r="B2094" s="26">
        <v>4.4475555399999998</v>
      </c>
      <c r="C2094" s="25">
        <f t="shared" si="101"/>
        <v>0.17848777769999999</v>
      </c>
      <c r="D2094" s="27">
        <f t="shared" si="100"/>
        <v>2.3929347498799984</v>
      </c>
      <c r="E2094" s="28">
        <f t="shared" si="102"/>
        <v>4.1448431737493996</v>
      </c>
      <c r="F2094" s="28"/>
      <c r="G2094" s="28"/>
    </row>
    <row r="2095" spans="1:7">
      <c r="A2095" s="24">
        <v>10.148962148961999</v>
      </c>
      <c r="B2095" s="26">
        <v>4.4475555399999998</v>
      </c>
      <c r="C2095" s="25">
        <f t="shared" si="101"/>
        <v>0.17848777769999999</v>
      </c>
      <c r="D2095" s="27">
        <f t="shared" si="100"/>
        <v>2.3929347498799984</v>
      </c>
      <c r="E2095" s="28">
        <f t="shared" si="102"/>
        <v>4.1448431737493996</v>
      </c>
      <c r="F2095" s="28"/>
      <c r="G2095" s="28"/>
    </row>
    <row r="2096" spans="1:7">
      <c r="A2096" s="24">
        <v>10.153846153846001</v>
      </c>
      <c r="B2096" s="26">
        <v>4.4475555399999998</v>
      </c>
      <c r="C2096" s="25">
        <f t="shared" si="101"/>
        <v>0.17848777769999999</v>
      </c>
      <c r="D2096" s="27">
        <f t="shared" si="100"/>
        <v>2.3929347498799984</v>
      </c>
      <c r="E2096" s="28">
        <f t="shared" si="102"/>
        <v>4.1448431737493996</v>
      </c>
      <c r="F2096" s="28"/>
      <c r="G2096" s="28"/>
    </row>
    <row r="2097" spans="1:7">
      <c r="A2097" s="24">
        <v>10.15873015873</v>
      </c>
      <c r="B2097" s="26">
        <v>4.4475555399999998</v>
      </c>
      <c r="C2097" s="25">
        <f t="shared" si="101"/>
        <v>0.17848777769999999</v>
      </c>
      <c r="D2097" s="27">
        <f t="shared" si="100"/>
        <v>2.3929347498799984</v>
      </c>
      <c r="E2097" s="28">
        <f t="shared" si="102"/>
        <v>4.1448431737493996</v>
      </c>
      <c r="F2097" s="28"/>
      <c r="G2097" s="28"/>
    </row>
    <row r="2098" spans="1:7">
      <c r="A2098" s="24">
        <v>10.163614163614</v>
      </c>
      <c r="B2098" s="26">
        <v>4.3694305399999998</v>
      </c>
      <c r="C2098" s="25">
        <f t="shared" si="101"/>
        <v>0.17809715270000001</v>
      </c>
      <c r="D2098" s="27">
        <f t="shared" si="100"/>
        <v>0.57871599988000355</v>
      </c>
      <c r="E2098" s="28">
        <f t="shared" si="102"/>
        <v>4.1357720799994002</v>
      </c>
      <c r="F2098" s="28"/>
      <c r="G2098" s="28"/>
    </row>
    <row r="2099" spans="1:7">
      <c r="A2099" s="24">
        <v>10.168498168497999</v>
      </c>
      <c r="B2099" s="26">
        <v>4.3694305399999998</v>
      </c>
      <c r="C2099" s="25">
        <f t="shared" si="101"/>
        <v>0.17809715270000001</v>
      </c>
      <c r="D2099" s="27">
        <f t="shared" si="100"/>
        <v>0.57871599988000355</v>
      </c>
      <c r="E2099" s="28">
        <f t="shared" si="102"/>
        <v>4.1357720799994002</v>
      </c>
      <c r="F2099" s="28"/>
      <c r="G2099" s="28"/>
    </row>
    <row r="2100" spans="1:7">
      <c r="A2100" s="24">
        <v>10.173382173382</v>
      </c>
      <c r="B2100" s="26">
        <v>4.3694305399999998</v>
      </c>
      <c r="C2100" s="25">
        <f t="shared" si="101"/>
        <v>0.17809715270000001</v>
      </c>
      <c r="D2100" s="27">
        <f t="shared" si="100"/>
        <v>0.57871599988000355</v>
      </c>
      <c r="E2100" s="28">
        <f t="shared" si="102"/>
        <v>4.1357720799994002</v>
      </c>
      <c r="F2100" s="28"/>
      <c r="G2100" s="28"/>
    </row>
    <row r="2101" spans="1:7">
      <c r="A2101" s="24">
        <v>10.178266178266</v>
      </c>
      <c r="B2101" s="26">
        <v>4.4475555399999998</v>
      </c>
      <c r="C2101" s="25">
        <f t="shared" si="101"/>
        <v>0.17848777769999999</v>
      </c>
      <c r="D2101" s="27">
        <f t="shared" si="100"/>
        <v>2.3929347498799984</v>
      </c>
      <c r="E2101" s="28">
        <f t="shared" si="102"/>
        <v>4.1448431737493996</v>
      </c>
      <c r="F2101" s="28"/>
      <c r="G2101" s="28"/>
    </row>
    <row r="2102" spans="1:7">
      <c r="A2102" s="24">
        <v>10.18315018315</v>
      </c>
      <c r="B2102" s="26">
        <v>4.3694305399999998</v>
      </c>
      <c r="C2102" s="25">
        <f t="shared" si="101"/>
        <v>0.17809715270000001</v>
      </c>
      <c r="D2102" s="27">
        <f t="shared" si="100"/>
        <v>0.57871599988000355</v>
      </c>
      <c r="E2102" s="28">
        <f t="shared" si="102"/>
        <v>4.1357720799994002</v>
      </c>
      <c r="F2102" s="28"/>
      <c r="G2102" s="28"/>
    </row>
    <row r="2103" spans="1:7">
      <c r="A2103" s="24">
        <v>10.188034188034001</v>
      </c>
      <c r="B2103" s="26">
        <v>4.3694305399999998</v>
      </c>
      <c r="C2103" s="25">
        <f t="shared" si="101"/>
        <v>0.17809715270000001</v>
      </c>
      <c r="D2103" s="27">
        <f t="shared" si="100"/>
        <v>0.57871599988000355</v>
      </c>
      <c r="E2103" s="28">
        <f t="shared" si="102"/>
        <v>4.1357720799994002</v>
      </c>
      <c r="F2103" s="28"/>
      <c r="G2103" s="28"/>
    </row>
    <row r="2104" spans="1:7">
      <c r="A2104" s="24">
        <v>10.192918192918</v>
      </c>
      <c r="B2104" s="26">
        <v>4.3694305399999998</v>
      </c>
      <c r="C2104" s="25">
        <f t="shared" si="101"/>
        <v>0.17809715270000001</v>
      </c>
      <c r="D2104" s="27">
        <f t="shared" si="100"/>
        <v>0.57871599988000355</v>
      </c>
      <c r="E2104" s="28">
        <f t="shared" si="102"/>
        <v>4.1357720799994002</v>
      </c>
      <c r="F2104" s="28"/>
      <c r="G2104" s="28"/>
    </row>
    <row r="2105" spans="1:7">
      <c r="A2105" s="24">
        <v>10.197802197802</v>
      </c>
      <c r="B2105" s="26">
        <v>4.3694305399999998</v>
      </c>
      <c r="C2105" s="25">
        <f t="shared" si="101"/>
        <v>0.17809715270000001</v>
      </c>
      <c r="D2105" s="27">
        <f t="shared" si="100"/>
        <v>0.57871599988000355</v>
      </c>
      <c r="E2105" s="28">
        <f t="shared" si="102"/>
        <v>4.1357720799994002</v>
      </c>
      <c r="F2105" s="28"/>
      <c r="G2105" s="28"/>
    </row>
    <row r="2106" spans="1:7">
      <c r="A2106" s="24">
        <v>10.202686202685999</v>
      </c>
      <c r="B2106" s="26">
        <v>4.3694305399999998</v>
      </c>
      <c r="C2106" s="25">
        <f t="shared" si="101"/>
        <v>0.17809715270000001</v>
      </c>
      <c r="D2106" s="27">
        <f t="shared" si="100"/>
        <v>0.57871599988000355</v>
      </c>
      <c r="E2106" s="28">
        <f t="shared" si="102"/>
        <v>4.1357720799994002</v>
      </c>
      <c r="F2106" s="28"/>
      <c r="G2106" s="28"/>
    </row>
    <row r="2107" spans="1:7">
      <c r="A2107" s="24">
        <v>10.207570207570001</v>
      </c>
      <c r="B2107" s="26">
        <v>4.3694305399999998</v>
      </c>
      <c r="C2107" s="25">
        <f t="shared" si="101"/>
        <v>0.17809715270000001</v>
      </c>
      <c r="D2107" s="27">
        <f t="shared" si="100"/>
        <v>0.57871599988000355</v>
      </c>
      <c r="E2107" s="28">
        <f t="shared" si="102"/>
        <v>4.1357720799994002</v>
      </c>
      <c r="F2107" s="28"/>
      <c r="G2107" s="28"/>
    </row>
    <row r="2108" spans="1:7">
      <c r="A2108" s="24">
        <v>10.212454212454</v>
      </c>
      <c r="B2108" s="26">
        <v>4.3694305399999998</v>
      </c>
      <c r="C2108" s="25">
        <f t="shared" si="101"/>
        <v>0.17809715270000001</v>
      </c>
      <c r="D2108" s="27">
        <f t="shared" si="100"/>
        <v>0.57871599988000355</v>
      </c>
      <c r="E2108" s="28">
        <f t="shared" si="102"/>
        <v>4.1357720799994002</v>
      </c>
      <c r="F2108" s="28"/>
      <c r="G2108" s="28"/>
    </row>
    <row r="2109" spans="1:7">
      <c r="A2109" s="24">
        <v>10.217338217338</v>
      </c>
      <c r="B2109" s="26">
        <v>4.2913055399999998</v>
      </c>
      <c r="C2109" s="25">
        <f t="shared" si="101"/>
        <v>0.17770652770000001</v>
      </c>
      <c r="D2109" s="27">
        <f t="shared" si="100"/>
        <v>-1.2355027501199913</v>
      </c>
      <c r="E2109" s="28">
        <f t="shared" si="102"/>
        <v>4.1267009862494</v>
      </c>
      <c r="F2109" s="28"/>
      <c r="G2109" s="28"/>
    </row>
    <row r="2110" spans="1:7">
      <c r="A2110" s="24">
        <v>10.222222222221999</v>
      </c>
      <c r="B2110" s="26">
        <v>4.2913055399999998</v>
      </c>
      <c r="C2110" s="25">
        <f t="shared" si="101"/>
        <v>0.17770652770000001</v>
      </c>
      <c r="D2110" s="27">
        <f t="shared" si="100"/>
        <v>-1.2355027501199913</v>
      </c>
      <c r="E2110" s="28">
        <f t="shared" si="102"/>
        <v>4.1267009862494</v>
      </c>
      <c r="F2110" s="28"/>
      <c r="G2110" s="28"/>
    </row>
    <row r="2111" spans="1:7">
      <c r="A2111" s="24">
        <v>10.227106227106001</v>
      </c>
      <c r="B2111" s="26">
        <v>4.3694305399999998</v>
      </c>
      <c r="C2111" s="25">
        <f t="shared" si="101"/>
        <v>0.17809715270000001</v>
      </c>
      <c r="D2111" s="27">
        <f t="shared" si="100"/>
        <v>0.57871599988000355</v>
      </c>
      <c r="E2111" s="28">
        <f t="shared" si="102"/>
        <v>4.1357720799994002</v>
      </c>
      <c r="F2111" s="28"/>
      <c r="G2111" s="28"/>
    </row>
    <row r="2112" spans="1:7">
      <c r="A2112" s="24">
        <v>10.23199023199</v>
      </c>
      <c r="B2112" s="26">
        <v>4.3694305399999998</v>
      </c>
      <c r="C2112" s="25">
        <f t="shared" si="101"/>
        <v>0.17809715270000001</v>
      </c>
      <c r="D2112" s="27">
        <f t="shared" si="100"/>
        <v>0.57871599988000355</v>
      </c>
      <c r="E2112" s="28">
        <f t="shared" si="102"/>
        <v>4.1357720799994002</v>
      </c>
      <c r="F2112" s="28"/>
      <c r="G2112" s="28"/>
    </row>
    <row r="2113" spans="1:7">
      <c r="A2113" s="24">
        <v>10.236874236874</v>
      </c>
      <c r="B2113" s="26">
        <v>4.3694305399999998</v>
      </c>
      <c r="C2113" s="25">
        <f t="shared" si="101"/>
        <v>0.17809715270000001</v>
      </c>
      <c r="D2113" s="27">
        <f t="shared" si="100"/>
        <v>0.57871599988000355</v>
      </c>
      <c r="E2113" s="28">
        <f t="shared" si="102"/>
        <v>4.1357720799994002</v>
      </c>
      <c r="F2113" s="28"/>
      <c r="G2113" s="28"/>
    </row>
    <row r="2114" spans="1:7">
      <c r="A2114" s="24">
        <v>10.241758241757999</v>
      </c>
      <c r="B2114" s="26">
        <v>4.2913055399999998</v>
      </c>
      <c r="C2114" s="25">
        <f t="shared" si="101"/>
        <v>0.17770652770000001</v>
      </c>
      <c r="D2114" s="27">
        <f t="shared" si="100"/>
        <v>-1.2355027501199913</v>
      </c>
      <c r="E2114" s="28">
        <f t="shared" si="102"/>
        <v>4.1267009862494</v>
      </c>
      <c r="F2114" s="28"/>
      <c r="G2114" s="28"/>
    </row>
    <row r="2115" spans="1:7">
      <c r="A2115" s="24">
        <v>10.246642246642001</v>
      </c>
      <c r="B2115" s="26">
        <v>4.2913055399999998</v>
      </c>
      <c r="C2115" s="25">
        <f t="shared" si="101"/>
        <v>0.17770652770000001</v>
      </c>
      <c r="D2115" s="27">
        <f t="shared" si="100"/>
        <v>-1.2355027501199913</v>
      </c>
      <c r="E2115" s="28">
        <f t="shared" si="102"/>
        <v>4.1267009862494</v>
      </c>
      <c r="F2115" s="28"/>
      <c r="G2115" s="28"/>
    </row>
    <row r="2116" spans="1:7">
      <c r="A2116" s="24">
        <v>10.251526251526</v>
      </c>
      <c r="B2116" s="26">
        <v>4.2913055399999998</v>
      </c>
      <c r="C2116" s="25">
        <f t="shared" si="101"/>
        <v>0.17770652770000001</v>
      </c>
      <c r="D2116" s="27">
        <f t="shared" si="100"/>
        <v>-1.2355027501199913</v>
      </c>
      <c r="E2116" s="28">
        <f t="shared" si="102"/>
        <v>4.1267009862494</v>
      </c>
      <c r="F2116" s="28"/>
      <c r="G2116" s="28"/>
    </row>
    <row r="2117" spans="1:7">
      <c r="A2117" s="24">
        <v>10.25641025641</v>
      </c>
      <c r="B2117" s="26">
        <v>4.2913055399999998</v>
      </c>
      <c r="C2117" s="25">
        <f t="shared" si="101"/>
        <v>0.17770652770000001</v>
      </c>
      <c r="D2117" s="27">
        <f t="shared" si="100"/>
        <v>-1.2355027501199913</v>
      </c>
      <c r="E2117" s="28">
        <f t="shared" si="102"/>
        <v>4.1267009862494</v>
      </c>
      <c r="F2117" s="28"/>
      <c r="G2117" s="28"/>
    </row>
    <row r="2118" spans="1:7">
      <c r="A2118" s="24">
        <v>10.261294261293999</v>
      </c>
      <c r="B2118" s="26">
        <v>4.2913055399999998</v>
      </c>
      <c r="C2118" s="25">
        <f t="shared" si="101"/>
        <v>0.17770652770000001</v>
      </c>
      <c r="D2118" s="27">
        <f t="shared" si="100"/>
        <v>-1.2355027501199913</v>
      </c>
      <c r="E2118" s="28">
        <f t="shared" si="102"/>
        <v>4.1267009862494</v>
      </c>
      <c r="F2118" s="28"/>
      <c r="G2118" s="28"/>
    </row>
    <row r="2119" spans="1:7">
      <c r="A2119" s="24">
        <v>10.266178266178001</v>
      </c>
      <c r="B2119" s="26">
        <v>4.2913055399999998</v>
      </c>
      <c r="C2119" s="25">
        <f t="shared" si="101"/>
        <v>0.17770652770000001</v>
      </c>
      <c r="D2119" s="27">
        <f t="shared" si="100"/>
        <v>-1.2355027501199913</v>
      </c>
      <c r="E2119" s="28">
        <f t="shared" si="102"/>
        <v>4.1267009862494</v>
      </c>
      <c r="F2119" s="28"/>
      <c r="G2119" s="28"/>
    </row>
    <row r="2120" spans="1:7">
      <c r="A2120" s="24">
        <v>10.271062271062</v>
      </c>
      <c r="B2120" s="26">
        <v>4.2131805399999998</v>
      </c>
      <c r="C2120" s="25">
        <f t="shared" si="101"/>
        <v>0.1773159027</v>
      </c>
      <c r="D2120" s="27">
        <f t="shared" si="100"/>
        <v>-3.0497215001200004</v>
      </c>
      <c r="E2120" s="28">
        <f t="shared" si="102"/>
        <v>4.1176298924994006</v>
      </c>
      <c r="F2120" s="28"/>
      <c r="G2120" s="28"/>
    </row>
    <row r="2121" spans="1:7">
      <c r="A2121" s="24">
        <v>10.275946275946</v>
      </c>
      <c r="B2121" s="26">
        <v>4.2131805399999998</v>
      </c>
      <c r="C2121" s="25">
        <f t="shared" si="101"/>
        <v>0.1773159027</v>
      </c>
      <c r="D2121" s="27">
        <f t="shared" si="100"/>
        <v>-3.0497215001200004</v>
      </c>
      <c r="E2121" s="28">
        <f t="shared" si="102"/>
        <v>4.1176298924994006</v>
      </c>
      <c r="F2121" s="28"/>
      <c r="G2121" s="28"/>
    </row>
    <row r="2122" spans="1:7">
      <c r="A2122" s="24">
        <v>10.280830280829999</v>
      </c>
      <c r="B2122" s="26">
        <v>4.2131805399999998</v>
      </c>
      <c r="C2122" s="25">
        <f t="shared" si="101"/>
        <v>0.1773159027</v>
      </c>
      <c r="D2122" s="27">
        <f t="shared" si="100"/>
        <v>-3.0497215001200004</v>
      </c>
      <c r="E2122" s="28">
        <f t="shared" si="102"/>
        <v>4.1176298924994006</v>
      </c>
      <c r="F2122" s="28"/>
      <c r="G2122" s="28"/>
    </row>
    <row r="2123" spans="1:7">
      <c r="A2123" s="24">
        <v>10.285714285714</v>
      </c>
      <c r="B2123" s="26">
        <v>4.2131805399999998</v>
      </c>
      <c r="C2123" s="25">
        <f t="shared" si="101"/>
        <v>0.1773159027</v>
      </c>
      <c r="D2123" s="27">
        <f t="shared" si="100"/>
        <v>-3.0497215001200004</v>
      </c>
      <c r="E2123" s="28">
        <f t="shared" si="102"/>
        <v>4.1176298924994006</v>
      </c>
      <c r="F2123" s="28"/>
      <c r="G2123" s="28"/>
    </row>
    <row r="2124" spans="1:7">
      <c r="A2124" s="24">
        <v>10.290598290598</v>
      </c>
      <c r="B2124" s="26">
        <v>4.2131805399999998</v>
      </c>
      <c r="C2124" s="25">
        <f t="shared" si="101"/>
        <v>0.1773159027</v>
      </c>
      <c r="D2124" s="27">
        <f t="shared" si="100"/>
        <v>-3.0497215001200004</v>
      </c>
      <c r="E2124" s="28">
        <f t="shared" si="102"/>
        <v>4.1176298924994006</v>
      </c>
      <c r="F2124" s="28"/>
      <c r="G2124" s="28"/>
    </row>
    <row r="2125" spans="1:7">
      <c r="A2125" s="24">
        <v>10.295482295482</v>
      </c>
      <c r="B2125" s="26">
        <v>4.2913055399999998</v>
      </c>
      <c r="C2125" s="25">
        <f t="shared" si="101"/>
        <v>0.17770652770000001</v>
      </c>
      <c r="D2125" s="27">
        <f t="shared" si="100"/>
        <v>-1.2355027501199913</v>
      </c>
      <c r="E2125" s="28">
        <f t="shared" si="102"/>
        <v>4.1267009862494</v>
      </c>
      <c r="F2125" s="28"/>
      <c r="G2125" s="28"/>
    </row>
    <row r="2126" spans="1:7">
      <c r="A2126" s="24">
        <v>10.300366300366001</v>
      </c>
      <c r="B2126" s="26">
        <v>4.2131805399999998</v>
      </c>
      <c r="C2126" s="25">
        <f t="shared" si="101"/>
        <v>0.1773159027</v>
      </c>
      <c r="D2126" s="27">
        <f t="shared" si="100"/>
        <v>-3.0497215001200004</v>
      </c>
      <c r="E2126" s="28">
        <f t="shared" si="102"/>
        <v>4.1176298924994006</v>
      </c>
      <c r="F2126" s="28"/>
      <c r="G2126" s="28"/>
    </row>
    <row r="2127" spans="1:7">
      <c r="A2127" s="24">
        <v>10.30525030525</v>
      </c>
      <c r="B2127" s="26">
        <v>4.2131805399999998</v>
      </c>
      <c r="C2127" s="25">
        <f t="shared" si="101"/>
        <v>0.1773159027</v>
      </c>
      <c r="D2127" s="27">
        <f t="shared" si="100"/>
        <v>-3.0497215001200004</v>
      </c>
      <c r="E2127" s="28">
        <f t="shared" si="102"/>
        <v>4.1176298924994006</v>
      </c>
      <c r="F2127" s="28"/>
      <c r="G2127" s="28"/>
    </row>
    <row r="2128" spans="1:7">
      <c r="A2128" s="24">
        <v>10.310134310134</v>
      </c>
      <c r="B2128" s="26">
        <v>4.2131805399999998</v>
      </c>
      <c r="C2128" s="25">
        <f t="shared" si="101"/>
        <v>0.1773159027</v>
      </c>
      <c r="D2128" s="27">
        <f t="shared" si="100"/>
        <v>-3.0497215001200004</v>
      </c>
      <c r="E2128" s="28">
        <f t="shared" si="102"/>
        <v>4.1176298924994006</v>
      </c>
      <c r="F2128" s="28"/>
      <c r="G2128" s="28"/>
    </row>
    <row r="2129" spans="1:7">
      <c r="A2129" s="24">
        <v>10.315018315017999</v>
      </c>
      <c r="B2129" s="26">
        <v>4.2131805399999998</v>
      </c>
      <c r="C2129" s="25">
        <f t="shared" si="101"/>
        <v>0.1773159027</v>
      </c>
      <c r="D2129" s="27">
        <f t="shared" ref="D2129:D2192" si="103">23.222*B2129+1.3118-$D$6</f>
        <v>-3.0497215001200004</v>
      </c>
      <c r="E2129" s="28">
        <f t="shared" si="102"/>
        <v>4.1176298924994006</v>
      </c>
      <c r="F2129" s="28"/>
      <c r="G2129" s="28"/>
    </row>
    <row r="2130" spans="1:7">
      <c r="A2130" s="24">
        <v>10.319902319902001</v>
      </c>
      <c r="B2130" s="26">
        <v>4.2131805399999998</v>
      </c>
      <c r="C2130" s="25">
        <f t="shared" ref="C2130:C2193" si="104">0.005*B2130+2*0.078125</f>
        <v>0.1773159027</v>
      </c>
      <c r="D2130" s="27">
        <f t="shared" si="103"/>
        <v>-3.0497215001200004</v>
      </c>
      <c r="E2130" s="28">
        <f t="shared" ref="E2130:E2193" si="105">23.222*C2130</f>
        <v>4.1176298924994006</v>
      </c>
      <c r="F2130" s="28"/>
      <c r="G2130" s="28"/>
    </row>
    <row r="2131" spans="1:7">
      <c r="A2131" s="24">
        <v>10.324786324786</v>
      </c>
      <c r="B2131" s="26">
        <v>4.2131805399999998</v>
      </c>
      <c r="C2131" s="25">
        <f t="shared" si="104"/>
        <v>0.1773159027</v>
      </c>
      <c r="D2131" s="27">
        <f t="shared" si="103"/>
        <v>-3.0497215001200004</v>
      </c>
      <c r="E2131" s="28">
        <f t="shared" si="105"/>
        <v>4.1176298924994006</v>
      </c>
      <c r="F2131" s="28"/>
      <c r="G2131" s="28"/>
    </row>
    <row r="2132" spans="1:7">
      <c r="A2132" s="24">
        <v>10.32967032967</v>
      </c>
      <c r="B2132" s="26">
        <v>4.2131805399999998</v>
      </c>
      <c r="C2132" s="25">
        <f t="shared" si="104"/>
        <v>0.1773159027</v>
      </c>
      <c r="D2132" s="27">
        <f t="shared" si="103"/>
        <v>-3.0497215001200004</v>
      </c>
      <c r="E2132" s="28">
        <f t="shared" si="105"/>
        <v>4.1176298924994006</v>
      </c>
      <c r="F2132" s="28"/>
      <c r="G2132" s="28"/>
    </row>
    <row r="2133" spans="1:7">
      <c r="A2133" s="24">
        <v>10.334554334553999</v>
      </c>
      <c r="B2133" s="26">
        <v>4.2131805399999998</v>
      </c>
      <c r="C2133" s="25">
        <f t="shared" si="104"/>
        <v>0.1773159027</v>
      </c>
      <c r="D2133" s="27">
        <f t="shared" si="103"/>
        <v>-3.0497215001200004</v>
      </c>
      <c r="E2133" s="28">
        <f t="shared" si="105"/>
        <v>4.1176298924994006</v>
      </c>
      <c r="F2133" s="28"/>
      <c r="G2133" s="28"/>
    </row>
    <row r="2134" spans="1:7">
      <c r="A2134" s="30">
        <v>10.339438339438001</v>
      </c>
      <c r="B2134" s="31">
        <v>4.2131805399999998</v>
      </c>
      <c r="C2134" s="32">
        <f t="shared" si="104"/>
        <v>0.1773159027</v>
      </c>
      <c r="D2134" s="33">
        <f t="shared" si="103"/>
        <v>-3.0497215001200004</v>
      </c>
      <c r="E2134" s="34">
        <f t="shared" si="105"/>
        <v>4.1176298924994006</v>
      </c>
      <c r="F2134" s="40"/>
      <c r="G2134" s="40"/>
    </row>
    <row r="2135" spans="1:7">
      <c r="A2135" s="24">
        <v>10.344322344322</v>
      </c>
      <c r="B2135" s="26">
        <v>4.2131805399999998</v>
      </c>
      <c r="C2135" s="25">
        <f t="shared" si="104"/>
        <v>0.1773159027</v>
      </c>
      <c r="D2135" s="27">
        <f t="shared" si="103"/>
        <v>-3.0497215001200004</v>
      </c>
      <c r="E2135" s="28">
        <f t="shared" si="105"/>
        <v>4.1176298924994006</v>
      </c>
      <c r="F2135" s="28"/>
      <c r="G2135" s="28"/>
    </row>
    <row r="2136" spans="1:7">
      <c r="A2136" s="24">
        <v>10.349206349206</v>
      </c>
      <c r="B2136" s="26">
        <v>4.2131805399999998</v>
      </c>
      <c r="C2136" s="25">
        <f t="shared" si="104"/>
        <v>0.1773159027</v>
      </c>
      <c r="D2136" s="27">
        <f t="shared" si="103"/>
        <v>-3.0497215001200004</v>
      </c>
      <c r="E2136" s="28">
        <f t="shared" si="105"/>
        <v>4.1176298924994006</v>
      </c>
      <c r="F2136" s="28"/>
      <c r="G2136" s="28"/>
    </row>
    <row r="2137" spans="1:7">
      <c r="A2137" s="24">
        <v>10.354090354089999</v>
      </c>
      <c r="B2137" s="26">
        <v>4.2131805399999998</v>
      </c>
      <c r="C2137" s="25">
        <f t="shared" si="104"/>
        <v>0.1773159027</v>
      </c>
      <c r="D2137" s="27">
        <f t="shared" si="103"/>
        <v>-3.0497215001200004</v>
      </c>
      <c r="E2137" s="28">
        <f t="shared" si="105"/>
        <v>4.1176298924994006</v>
      </c>
      <c r="F2137" s="28"/>
      <c r="G2137" s="28"/>
    </row>
    <row r="2138" spans="1:7">
      <c r="A2138" s="24">
        <v>10.358974358974001</v>
      </c>
      <c r="B2138" s="26">
        <v>4.1350555399999998</v>
      </c>
      <c r="C2138" s="25">
        <f t="shared" si="104"/>
        <v>0.17692527769999999</v>
      </c>
      <c r="D2138" s="27">
        <f t="shared" si="103"/>
        <v>-4.8639402501199953</v>
      </c>
      <c r="E2138" s="28">
        <f t="shared" si="105"/>
        <v>4.1085587987494003</v>
      </c>
      <c r="F2138" s="28"/>
      <c r="G2138" s="28"/>
    </row>
    <row r="2139" spans="1:7">
      <c r="A2139" s="24">
        <v>10.363858363858</v>
      </c>
      <c r="B2139" s="26">
        <v>4.2131805399999998</v>
      </c>
      <c r="C2139" s="25">
        <f t="shared" si="104"/>
        <v>0.1773159027</v>
      </c>
      <c r="D2139" s="27">
        <f t="shared" si="103"/>
        <v>-3.0497215001200004</v>
      </c>
      <c r="E2139" s="28">
        <f t="shared" si="105"/>
        <v>4.1176298924994006</v>
      </c>
      <c r="F2139" s="28"/>
      <c r="G2139" s="28"/>
    </row>
    <row r="2140" spans="1:7">
      <c r="A2140" s="24">
        <v>10.368742368742</v>
      </c>
      <c r="B2140" s="26">
        <v>4.2131805399999998</v>
      </c>
      <c r="C2140" s="25">
        <f t="shared" si="104"/>
        <v>0.1773159027</v>
      </c>
      <c r="D2140" s="27">
        <f t="shared" si="103"/>
        <v>-3.0497215001200004</v>
      </c>
      <c r="E2140" s="28">
        <f t="shared" si="105"/>
        <v>4.1176298924994006</v>
      </c>
      <c r="F2140" s="28"/>
      <c r="G2140" s="28"/>
    </row>
    <row r="2141" spans="1:7">
      <c r="A2141" s="24">
        <v>10.373626373625999</v>
      </c>
      <c r="B2141" s="26">
        <v>4.2913055399999998</v>
      </c>
      <c r="C2141" s="25">
        <f t="shared" si="104"/>
        <v>0.17770652770000001</v>
      </c>
      <c r="D2141" s="27">
        <f t="shared" si="103"/>
        <v>-1.2355027501199913</v>
      </c>
      <c r="E2141" s="28">
        <f t="shared" si="105"/>
        <v>4.1267009862494</v>
      </c>
      <c r="F2141" s="28"/>
      <c r="G2141" s="28"/>
    </row>
    <row r="2142" spans="1:7">
      <c r="A2142" s="24">
        <v>10.378510378510001</v>
      </c>
      <c r="B2142" s="26">
        <v>4.2131805399999998</v>
      </c>
      <c r="C2142" s="25">
        <f t="shared" si="104"/>
        <v>0.1773159027</v>
      </c>
      <c r="D2142" s="27">
        <f t="shared" si="103"/>
        <v>-3.0497215001200004</v>
      </c>
      <c r="E2142" s="28">
        <f t="shared" si="105"/>
        <v>4.1176298924994006</v>
      </c>
      <c r="F2142" s="28"/>
      <c r="G2142" s="28"/>
    </row>
    <row r="2143" spans="1:7">
      <c r="A2143" s="24">
        <v>10.383394383394</v>
      </c>
      <c r="B2143" s="26">
        <v>4.2913055399999998</v>
      </c>
      <c r="C2143" s="25">
        <f t="shared" si="104"/>
        <v>0.17770652770000001</v>
      </c>
      <c r="D2143" s="27">
        <f t="shared" si="103"/>
        <v>-1.2355027501199913</v>
      </c>
      <c r="E2143" s="28">
        <f t="shared" si="105"/>
        <v>4.1267009862494</v>
      </c>
      <c r="F2143" s="28"/>
      <c r="G2143" s="28"/>
    </row>
    <row r="2144" spans="1:7">
      <c r="A2144" s="24">
        <v>10.388278388278</v>
      </c>
      <c r="B2144" s="26">
        <v>4.2131805399999998</v>
      </c>
      <c r="C2144" s="25">
        <f t="shared" si="104"/>
        <v>0.1773159027</v>
      </c>
      <c r="D2144" s="27">
        <f t="shared" si="103"/>
        <v>-3.0497215001200004</v>
      </c>
      <c r="E2144" s="28">
        <f t="shared" si="105"/>
        <v>4.1176298924994006</v>
      </c>
      <c r="F2144" s="28"/>
      <c r="G2144" s="28"/>
    </row>
    <row r="2145" spans="1:7">
      <c r="A2145" s="24">
        <v>10.393162393161999</v>
      </c>
      <c r="B2145" s="26">
        <v>4.2131805399999998</v>
      </c>
      <c r="C2145" s="25">
        <f t="shared" si="104"/>
        <v>0.1773159027</v>
      </c>
      <c r="D2145" s="27">
        <f t="shared" si="103"/>
        <v>-3.0497215001200004</v>
      </c>
      <c r="E2145" s="28">
        <f t="shared" si="105"/>
        <v>4.1176298924994006</v>
      </c>
      <c r="F2145" s="28"/>
      <c r="G2145" s="28"/>
    </row>
    <row r="2146" spans="1:7">
      <c r="A2146" s="24">
        <v>10.398046398046001</v>
      </c>
      <c r="B2146" s="26">
        <v>4.2131805399999998</v>
      </c>
      <c r="C2146" s="25">
        <f t="shared" si="104"/>
        <v>0.1773159027</v>
      </c>
      <c r="D2146" s="27">
        <f t="shared" si="103"/>
        <v>-3.0497215001200004</v>
      </c>
      <c r="E2146" s="28">
        <f t="shared" si="105"/>
        <v>4.1176298924994006</v>
      </c>
      <c r="F2146" s="28"/>
      <c r="G2146" s="28"/>
    </row>
    <row r="2147" spans="1:7">
      <c r="A2147" s="24">
        <v>10.40293040293</v>
      </c>
      <c r="B2147" s="26">
        <v>4.2913055399999998</v>
      </c>
      <c r="C2147" s="25">
        <f t="shared" si="104"/>
        <v>0.17770652770000001</v>
      </c>
      <c r="D2147" s="27">
        <f t="shared" si="103"/>
        <v>-1.2355027501199913</v>
      </c>
      <c r="E2147" s="28">
        <f t="shared" si="105"/>
        <v>4.1267009862494</v>
      </c>
      <c r="F2147" s="28"/>
      <c r="G2147" s="28"/>
    </row>
    <row r="2148" spans="1:7">
      <c r="A2148" s="24">
        <v>10.407814407814</v>
      </c>
      <c r="B2148" s="26">
        <v>4.2913055399999998</v>
      </c>
      <c r="C2148" s="25">
        <f t="shared" si="104"/>
        <v>0.17770652770000001</v>
      </c>
      <c r="D2148" s="27">
        <f t="shared" si="103"/>
        <v>-1.2355027501199913</v>
      </c>
      <c r="E2148" s="28">
        <f t="shared" si="105"/>
        <v>4.1267009862494</v>
      </c>
      <c r="F2148" s="28"/>
      <c r="G2148" s="28"/>
    </row>
    <row r="2149" spans="1:7">
      <c r="A2149" s="24">
        <v>10.412698412697999</v>
      </c>
      <c r="B2149" s="26">
        <v>4.2913055399999998</v>
      </c>
      <c r="C2149" s="25">
        <f t="shared" si="104"/>
        <v>0.17770652770000001</v>
      </c>
      <c r="D2149" s="27">
        <f t="shared" si="103"/>
        <v>-1.2355027501199913</v>
      </c>
      <c r="E2149" s="28">
        <f t="shared" si="105"/>
        <v>4.1267009862494</v>
      </c>
      <c r="F2149" s="28"/>
      <c r="G2149" s="28"/>
    </row>
    <row r="2150" spans="1:7">
      <c r="A2150" s="24">
        <v>10.417582417582</v>
      </c>
      <c r="B2150" s="26">
        <v>4.2913055399999998</v>
      </c>
      <c r="C2150" s="25">
        <f t="shared" si="104"/>
        <v>0.17770652770000001</v>
      </c>
      <c r="D2150" s="27">
        <f t="shared" si="103"/>
        <v>-1.2355027501199913</v>
      </c>
      <c r="E2150" s="28">
        <f t="shared" si="105"/>
        <v>4.1267009862494</v>
      </c>
      <c r="F2150" s="28"/>
      <c r="G2150" s="28"/>
    </row>
    <row r="2151" spans="1:7">
      <c r="A2151" s="24">
        <v>10.422466422466</v>
      </c>
      <c r="B2151" s="26">
        <v>4.2913055399999998</v>
      </c>
      <c r="C2151" s="25">
        <f t="shared" si="104"/>
        <v>0.17770652770000001</v>
      </c>
      <c r="D2151" s="27">
        <f t="shared" si="103"/>
        <v>-1.2355027501199913</v>
      </c>
      <c r="E2151" s="28">
        <f t="shared" si="105"/>
        <v>4.1267009862494</v>
      </c>
      <c r="F2151" s="28"/>
      <c r="G2151" s="28"/>
    </row>
    <row r="2152" spans="1:7">
      <c r="A2152" s="24">
        <v>10.42735042735</v>
      </c>
      <c r="B2152" s="26">
        <v>4.2913055399999998</v>
      </c>
      <c r="C2152" s="25">
        <f t="shared" si="104"/>
        <v>0.17770652770000001</v>
      </c>
      <c r="D2152" s="27">
        <f t="shared" si="103"/>
        <v>-1.2355027501199913</v>
      </c>
      <c r="E2152" s="28">
        <f t="shared" si="105"/>
        <v>4.1267009862494</v>
      </c>
      <c r="F2152" s="28"/>
      <c r="G2152" s="28"/>
    </row>
    <row r="2153" spans="1:7">
      <c r="A2153" s="24">
        <v>10.432234432234001</v>
      </c>
      <c r="B2153" s="26">
        <v>4.2913055399999998</v>
      </c>
      <c r="C2153" s="25">
        <f t="shared" si="104"/>
        <v>0.17770652770000001</v>
      </c>
      <c r="D2153" s="27">
        <f t="shared" si="103"/>
        <v>-1.2355027501199913</v>
      </c>
      <c r="E2153" s="28">
        <f t="shared" si="105"/>
        <v>4.1267009862494</v>
      </c>
      <c r="F2153" s="28"/>
      <c r="G2153" s="28"/>
    </row>
    <row r="2154" spans="1:7">
      <c r="A2154" s="24">
        <v>10.437118437118</v>
      </c>
      <c r="B2154" s="26">
        <v>4.2913055399999998</v>
      </c>
      <c r="C2154" s="25">
        <f t="shared" si="104"/>
        <v>0.17770652770000001</v>
      </c>
      <c r="D2154" s="27">
        <f t="shared" si="103"/>
        <v>-1.2355027501199913</v>
      </c>
      <c r="E2154" s="28">
        <f t="shared" si="105"/>
        <v>4.1267009862494</v>
      </c>
      <c r="F2154" s="28"/>
      <c r="G2154" s="28"/>
    </row>
    <row r="2155" spans="1:7">
      <c r="A2155" s="24">
        <v>10.442002442002</v>
      </c>
      <c r="B2155" s="26">
        <v>4.2913055399999998</v>
      </c>
      <c r="C2155" s="25">
        <f t="shared" si="104"/>
        <v>0.17770652770000001</v>
      </c>
      <c r="D2155" s="27">
        <f t="shared" si="103"/>
        <v>-1.2355027501199913</v>
      </c>
      <c r="E2155" s="28">
        <f t="shared" si="105"/>
        <v>4.1267009862494</v>
      </c>
      <c r="F2155" s="28"/>
      <c r="G2155" s="28"/>
    </row>
    <row r="2156" spans="1:7">
      <c r="A2156" s="24">
        <v>10.446886446885999</v>
      </c>
      <c r="B2156" s="26">
        <v>4.2913055399999998</v>
      </c>
      <c r="C2156" s="25">
        <f t="shared" si="104"/>
        <v>0.17770652770000001</v>
      </c>
      <c r="D2156" s="27">
        <f t="shared" si="103"/>
        <v>-1.2355027501199913</v>
      </c>
      <c r="E2156" s="28">
        <f t="shared" si="105"/>
        <v>4.1267009862494</v>
      </c>
      <c r="F2156" s="28"/>
      <c r="G2156" s="28"/>
    </row>
    <row r="2157" spans="1:7">
      <c r="A2157" s="24">
        <v>10.451770451770001</v>
      </c>
      <c r="B2157" s="26">
        <v>4.2913055399999998</v>
      </c>
      <c r="C2157" s="25">
        <f t="shared" si="104"/>
        <v>0.17770652770000001</v>
      </c>
      <c r="D2157" s="27">
        <f t="shared" si="103"/>
        <v>-1.2355027501199913</v>
      </c>
      <c r="E2157" s="28">
        <f t="shared" si="105"/>
        <v>4.1267009862494</v>
      </c>
      <c r="F2157" s="28"/>
      <c r="G2157" s="28"/>
    </row>
    <row r="2158" spans="1:7">
      <c r="A2158" s="24">
        <v>10.456654456654</v>
      </c>
      <c r="B2158" s="26">
        <v>4.2913055399999998</v>
      </c>
      <c r="C2158" s="25">
        <f t="shared" si="104"/>
        <v>0.17770652770000001</v>
      </c>
      <c r="D2158" s="27">
        <f t="shared" si="103"/>
        <v>-1.2355027501199913</v>
      </c>
      <c r="E2158" s="28">
        <f t="shared" si="105"/>
        <v>4.1267009862494</v>
      </c>
      <c r="F2158" s="28"/>
      <c r="G2158" s="28"/>
    </row>
    <row r="2159" spans="1:7">
      <c r="A2159" s="24">
        <v>10.461538461538</v>
      </c>
      <c r="B2159" s="26">
        <v>4.2913055399999998</v>
      </c>
      <c r="C2159" s="25">
        <f t="shared" si="104"/>
        <v>0.17770652770000001</v>
      </c>
      <c r="D2159" s="27">
        <f t="shared" si="103"/>
        <v>-1.2355027501199913</v>
      </c>
      <c r="E2159" s="28">
        <f t="shared" si="105"/>
        <v>4.1267009862494</v>
      </c>
      <c r="F2159" s="28"/>
      <c r="G2159" s="28"/>
    </row>
    <row r="2160" spans="1:7">
      <c r="A2160" s="24">
        <v>10.466422466421999</v>
      </c>
      <c r="B2160" s="26">
        <v>4.2913055399999998</v>
      </c>
      <c r="C2160" s="25">
        <f t="shared" si="104"/>
        <v>0.17770652770000001</v>
      </c>
      <c r="D2160" s="27">
        <f t="shared" si="103"/>
        <v>-1.2355027501199913</v>
      </c>
      <c r="E2160" s="28">
        <f t="shared" si="105"/>
        <v>4.1267009862494</v>
      </c>
      <c r="F2160" s="28"/>
      <c r="G2160" s="28"/>
    </row>
    <row r="2161" spans="1:7">
      <c r="A2161" s="24">
        <v>10.471306471306001</v>
      </c>
      <c r="B2161" s="26">
        <v>4.3694305399999998</v>
      </c>
      <c r="C2161" s="25">
        <f t="shared" si="104"/>
        <v>0.17809715270000001</v>
      </c>
      <c r="D2161" s="27">
        <f t="shared" si="103"/>
        <v>0.57871599988000355</v>
      </c>
      <c r="E2161" s="28">
        <f t="shared" si="105"/>
        <v>4.1357720799994002</v>
      </c>
      <c r="F2161" s="28"/>
      <c r="G2161" s="28"/>
    </row>
    <row r="2162" spans="1:7">
      <c r="A2162" s="24">
        <v>10.47619047619</v>
      </c>
      <c r="B2162" s="26">
        <v>4.3694305399999998</v>
      </c>
      <c r="C2162" s="25">
        <f t="shared" si="104"/>
        <v>0.17809715270000001</v>
      </c>
      <c r="D2162" s="27">
        <f t="shared" si="103"/>
        <v>0.57871599988000355</v>
      </c>
      <c r="E2162" s="28">
        <f t="shared" si="105"/>
        <v>4.1357720799994002</v>
      </c>
      <c r="F2162" s="28"/>
      <c r="G2162" s="28"/>
    </row>
    <row r="2163" spans="1:7">
      <c r="A2163" s="24">
        <v>10.481074481074</v>
      </c>
      <c r="B2163" s="26">
        <v>4.2913055399999998</v>
      </c>
      <c r="C2163" s="25">
        <f t="shared" si="104"/>
        <v>0.17770652770000001</v>
      </c>
      <c r="D2163" s="27">
        <f t="shared" si="103"/>
        <v>-1.2355027501199913</v>
      </c>
      <c r="E2163" s="28">
        <f t="shared" si="105"/>
        <v>4.1267009862494</v>
      </c>
      <c r="F2163" s="28"/>
      <c r="G2163" s="28"/>
    </row>
    <row r="2164" spans="1:7">
      <c r="A2164" s="24">
        <v>10.485958485957999</v>
      </c>
      <c r="B2164" s="26">
        <v>4.3694305399999998</v>
      </c>
      <c r="C2164" s="25">
        <f t="shared" si="104"/>
        <v>0.17809715270000001</v>
      </c>
      <c r="D2164" s="27">
        <f t="shared" si="103"/>
        <v>0.57871599988000355</v>
      </c>
      <c r="E2164" s="28">
        <f t="shared" si="105"/>
        <v>4.1357720799994002</v>
      </c>
      <c r="F2164" s="28"/>
      <c r="G2164" s="28"/>
    </row>
    <row r="2165" spans="1:7">
      <c r="A2165" s="24">
        <v>10.490842490842001</v>
      </c>
      <c r="B2165" s="26">
        <v>4.3694305399999998</v>
      </c>
      <c r="C2165" s="25">
        <f t="shared" si="104"/>
        <v>0.17809715270000001</v>
      </c>
      <c r="D2165" s="27">
        <f t="shared" si="103"/>
        <v>0.57871599988000355</v>
      </c>
      <c r="E2165" s="28">
        <f t="shared" si="105"/>
        <v>4.1357720799994002</v>
      </c>
      <c r="F2165" s="28"/>
      <c r="G2165" s="28"/>
    </row>
    <row r="2166" spans="1:7">
      <c r="A2166" s="24">
        <v>10.495726495726</v>
      </c>
      <c r="B2166" s="26">
        <v>4.3694305399999998</v>
      </c>
      <c r="C2166" s="25">
        <f t="shared" si="104"/>
        <v>0.17809715270000001</v>
      </c>
      <c r="D2166" s="27">
        <f t="shared" si="103"/>
        <v>0.57871599988000355</v>
      </c>
      <c r="E2166" s="28">
        <f t="shared" si="105"/>
        <v>4.1357720799994002</v>
      </c>
      <c r="F2166" s="28"/>
      <c r="G2166" s="28"/>
    </row>
    <row r="2167" spans="1:7">
      <c r="A2167" s="24">
        <v>10.500610500611</v>
      </c>
      <c r="B2167" s="26">
        <v>4.3694305399999998</v>
      </c>
      <c r="C2167" s="25">
        <f t="shared" si="104"/>
        <v>0.17809715270000001</v>
      </c>
      <c r="D2167" s="27">
        <f t="shared" si="103"/>
        <v>0.57871599988000355</v>
      </c>
      <c r="E2167" s="28">
        <f t="shared" si="105"/>
        <v>4.1357720799994002</v>
      </c>
      <c r="F2167" s="28"/>
      <c r="G2167" s="28"/>
    </row>
    <row r="2168" spans="1:7">
      <c r="A2168" s="24">
        <v>10.505494505494999</v>
      </c>
      <c r="B2168" s="26">
        <v>4.3694305399999998</v>
      </c>
      <c r="C2168" s="25">
        <f t="shared" si="104"/>
        <v>0.17809715270000001</v>
      </c>
      <c r="D2168" s="27">
        <f t="shared" si="103"/>
        <v>0.57871599988000355</v>
      </c>
      <c r="E2168" s="28">
        <f t="shared" si="105"/>
        <v>4.1357720799994002</v>
      </c>
      <c r="F2168" s="28"/>
      <c r="G2168" s="28"/>
    </row>
    <row r="2169" spans="1:7">
      <c r="A2169" s="24">
        <v>10.510378510379001</v>
      </c>
      <c r="B2169" s="26">
        <v>4.3694305399999998</v>
      </c>
      <c r="C2169" s="25">
        <f t="shared" si="104"/>
        <v>0.17809715270000001</v>
      </c>
      <c r="D2169" s="27">
        <f t="shared" si="103"/>
        <v>0.57871599988000355</v>
      </c>
      <c r="E2169" s="28">
        <f t="shared" si="105"/>
        <v>4.1357720799994002</v>
      </c>
      <c r="F2169" s="28"/>
      <c r="G2169" s="28"/>
    </row>
    <row r="2170" spans="1:7">
      <c r="A2170" s="24">
        <v>10.515262515263</v>
      </c>
      <c r="B2170" s="26">
        <v>4.3694305399999998</v>
      </c>
      <c r="C2170" s="25">
        <f t="shared" si="104"/>
        <v>0.17809715270000001</v>
      </c>
      <c r="D2170" s="27">
        <f t="shared" si="103"/>
        <v>0.57871599988000355</v>
      </c>
      <c r="E2170" s="28">
        <f t="shared" si="105"/>
        <v>4.1357720799994002</v>
      </c>
      <c r="F2170" s="28"/>
      <c r="G2170" s="28"/>
    </row>
    <row r="2171" spans="1:7">
      <c r="A2171" s="24">
        <v>10.520146520147</v>
      </c>
      <c r="B2171" s="26">
        <v>4.3694305399999998</v>
      </c>
      <c r="C2171" s="25">
        <f t="shared" si="104"/>
        <v>0.17809715270000001</v>
      </c>
      <c r="D2171" s="27">
        <f t="shared" si="103"/>
        <v>0.57871599988000355</v>
      </c>
      <c r="E2171" s="28">
        <f t="shared" si="105"/>
        <v>4.1357720799994002</v>
      </c>
      <c r="F2171" s="28"/>
      <c r="G2171" s="28"/>
    </row>
    <row r="2172" spans="1:7">
      <c r="A2172" s="24">
        <v>10.525030525030999</v>
      </c>
      <c r="B2172" s="26">
        <v>4.3694305399999998</v>
      </c>
      <c r="C2172" s="25">
        <f t="shared" si="104"/>
        <v>0.17809715270000001</v>
      </c>
      <c r="D2172" s="27">
        <f t="shared" si="103"/>
        <v>0.57871599988000355</v>
      </c>
      <c r="E2172" s="28">
        <f t="shared" si="105"/>
        <v>4.1357720799994002</v>
      </c>
      <c r="F2172" s="28"/>
      <c r="G2172" s="28"/>
    </row>
    <row r="2173" spans="1:7">
      <c r="A2173" s="24">
        <v>10.529914529915001</v>
      </c>
      <c r="B2173" s="26">
        <v>4.4475555399999998</v>
      </c>
      <c r="C2173" s="25">
        <f t="shared" si="104"/>
        <v>0.17848777769999999</v>
      </c>
      <c r="D2173" s="27">
        <f t="shared" si="103"/>
        <v>2.3929347498799984</v>
      </c>
      <c r="E2173" s="28">
        <f t="shared" si="105"/>
        <v>4.1448431737493996</v>
      </c>
      <c r="F2173" s="28"/>
      <c r="G2173" s="28"/>
    </row>
    <row r="2174" spans="1:7">
      <c r="A2174" s="24">
        <v>10.534798534799</v>
      </c>
      <c r="B2174" s="26">
        <v>4.3694305399999998</v>
      </c>
      <c r="C2174" s="25">
        <f t="shared" si="104"/>
        <v>0.17809715270000001</v>
      </c>
      <c r="D2174" s="27">
        <f t="shared" si="103"/>
        <v>0.57871599988000355</v>
      </c>
      <c r="E2174" s="28">
        <f t="shared" si="105"/>
        <v>4.1357720799994002</v>
      </c>
      <c r="F2174" s="28"/>
      <c r="G2174" s="28"/>
    </row>
    <row r="2175" spans="1:7">
      <c r="A2175" s="24">
        <v>10.539682539683</v>
      </c>
      <c r="B2175" s="26">
        <v>4.3694305399999998</v>
      </c>
      <c r="C2175" s="25">
        <f t="shared" si="104"/>
        <v>0.17809715270000001</v>
      </c>
      <c r="D2175" s="27">
        <f t="shared" si="103"/>
        <v>0.57871599988000355</v>
      </c>
      <c r="E2175" s="28">
        <f t="shared" si="105"/>
        <v>4.1357720799994002</v>
      </c>
      <c r="F2175" s="28"/>
      <c r="G2175" s="28"/>
    </row>
    <row r="2176" spans="1:7">
      <c r="A2176" s="24">
        <v>10.544566544566999</v>
      </c>
      <c r="B2176" s="26">
        <v>4.3694305399999998</v>
      </c>
      <c r="C2176" s="25">
        <f t="shared" si="104"/>
        <v>0.17809715270000001</v>
      </c>
      <c r="D2176" s="27">
        <f t="shared" si="103"/>
        <v>0.57871599988000355</v>
      </c>
      <c r="E2176" s="28">
        <f t="shared" si="105"/>
        <v>4.1357720799994002</v>
      </c>
      <c r="F2176" s="28"/>
      <c r="G2176" s="28"/>
    </row>
    <row r="2177" spans="1:7">
      <c r="A2177" s="30">
        <v>10.549450549451</v>
      </c>
      <c r="B2177" s="31">
        <v>4.4475555399999998</v>
      </c>
      <c r="C2177" s="32">
        <f t="shared" si="104"/>
        <v>0.17848777769999999</v>
      </c>
      <c r="D2177" s="33">
        <f t="shared" si="103"/>
        <v>2.3929347498799984</v>
      </c>
      <c r="E2177" s="34">
        <f t="shared" si="105"/>
        <v>4.1448431737493996</v>
      </c>
      <c r="F2177" s="40"/>
      <c r="G2177" s="40"/>
    </row>
    <row r="2178" spans="1:7">
      <c r="A2178" s="24">
        <v>10.554334554335</v>
      </c>
      <c r="B2178" s="26">
        <v>4.3694305399999998</v>
      </c>
      <c r="C2178" s="25">
        <f t="shared" si="104"/>
        <v>0.17809715270000001</v>
      </c>
      <c r="D2178" s="27">
        <f t="shared" si="103"/>
        <v>0.57871599988000355</v>
      </c>
      <c r="E2178" s="28">
        <f t="shared" si="105"/>
        <v>4.1357720799994002</v>
      </c>
      <c r="F2178" s="28"/>
      <c r="G2178" s="28"/>
    </row>
    <row r="2179" spans="1:7">
      <c r="A2179" s="24">
        <v>10.559218559219</v>
      </c>
      <c r="B2179" s="26">
        <v>4.3694305399999998</v>
      </c>
      <c r="C2179" s="25">
        <f t="shared" si="104"/>
        <v>0.17809715270000001</v>
      </c>
      <c r="D2179" s="27">
        <f t="shared" si="103"/>
        <v>0.57871599988000355</v>
      </c>
      <c r="E2179" s="28">
        <f t="shared" si="105"/>
        <v>4.1357720799994002</v>
      </c>
      <c r="F2179" s="28"/>
      <c r="G2179" s="28"/>
    </row>
    <row r="2180" spans="1:7">
      <c r="A2180" s="24">
        <v>10.564102564103001</v>
      </c>
      <c r="B2180" s="26">
        <v>4.3694305399999998</v>
      </c>
      <c r="C2180" s="25">
        <f t="shared" si="104"/>
        <v>0.17809715270000001</v>
      </c>
      <c r="D2180" s="27">
        <f t="shared" si="103"/>
        <v>0.57871599988000355</v>
      </c>
      <c r="E2180" s="28">
        <f t="shared" si="105"/>
        <v>4.1357720799994002</v>
      </c>
      <c r="F2180" s="28"/>
      <c r="G2180" s="28"/>
    </row>
    <row r="2181" spans="1:7">
      <c r="A2181" s="24">
        <v>10.568986568987</v>
      </c>
      <c r="B2181" s="26">
        <v>4.3694305399999998</v>
      </c>
      <c r="C2181" s="25">
        <f t="shared" si="104"/>
        <v>0.17809715270000001</v>
      </c>
      <c r="D2181" s="27">
        <f t="shared" si="103"/>
        <v>0.57871599988000355</v>
      </c>
      <c r="E2181" s="28">
        <f t="shared" si="105"/>
        <v>4.1357720799994002</v>
      </c>
      <c r="F2181" s="28"/>
      <c r="G2181" s="28"/>
    </row>
    <row r="2182" spans="1:7">
      <c r="A2182" s="24">
        <v>10.573870573871</v>
      </c>
      <c r="B2182" s="26">
        <v>4.4475555399999998</v>
      </c>
      <c r="C2182" s="25">
        <f t="shared" si="104"/>
        <v>0.17848777769999999</v>
      </c>
      <c r="D2182" s="27">
        <f t="shared" si="103"/>
        <v>2.3929347498799984</v>
      </c>
      <c r="E2182" s="28">
        <f t="shared" si="105"/>
        <v>4.1448431737493996</v>
      </c>
      <c r="F2182" s="28"/>
      <c r="G2182" s="28"/>
    </row>
    <row r="2183" spans="1:7">
      <c r="A2183" s="24">
        <v>10.578754578754999</v>
      </c>
      <c r="B2183" s="26">
        <v>4.3694305399999998</v>
      </c>
      <c r="C2183" s="25">
        <f t="shared" si="104"/>
        <v>0.17809715270000001</v>
      </c>
      <c r="D2183" s="27">
        <f t="shared" si="103"/>
        <v>0.57871599988000355</v>
      </c>
      <c r="E2183" s="28">
        <f t="shared" si="105"/>
        <v>4.1357720799994002</v>
      </c>
      <c r="F2183" s="28"/>
      <c r="G2183" s="28"/>
    </row>
    <row r="2184" spans="1:7">
      <c r="A2184" s="24">
        <v>10.583638583639001</v>
      </c>
      <c r="B2184" s="26">
        <v>4.3694305399999998</v>
      </c>
      <c r="C2184" s="25">
        <f t="shared" si="104"/>
        <v>0.17809715270000001</v>
      </c>
      <c r="D2184" s="27">
        <f t="shared" si="103"/>
        <v>0.57871599988000355</v>
      </c>
      <c r="E2184" s="28">
        <f t="shared" si="105"/>
        <v>4.1357720799994002</v>
      </c>
      <c r="F2184" s="28"/>
      <c r="G2184" s="28"/>
    </row>
    <row r="2185" spans="1:7">
      <c r="A2185" s="24">
        <v>10.588522588523</v>
      </c>
      <c r="B2185" s="26">
        <v>4.3694305399999998</v>
      </c>
      <c r="C2185" s="25">
        <f t="shared" si="104"/>
        <v>0.17809715270000001</v>
      </c>
      <c r="D2185" s="27">
        <f t="shared" si="103"/>
        <v>0.57871599988000355</v>
      </c>
      <c r="E2185" s="28">
        <f t="shared" si="105"/>
        <v>4.1357720799994002</v>
      </c>
      <c r="F2185" s="28"/>
      <c r="G2185" s="28"/>
    </row>
    <row r="2186" spans="1:7">
      <c r="A2186" s="24">
        <v>10.593406593407</v>
      </c>
      <c r="B2186" s="26">
        <v>4.3694305399999998</v>
      </c>
      <c r="C2186" s="25">
        <f t="shared" si="104"/>
        <v>0.17809715270000001</v>
      </c>
      <c r="D2186" s="27">
        <f t="shared" si="103"/>
        <v>0.57871599988000355</v>
      </c>
      <c r="E2186" s="28">
        <f t="shared" si="105"/>
        <v>4.1357720799994002</v>
      </c>
      <c r="F2186" s="28"/>
      <c r="G2186" s="28"/>
    </row>
    <row r="2187" spans="1:7">
      <c r="A2187" s="24">
        <v>10.598290598290999</v>
      </c>
      <c r="B2187" s="26">
        <v>4.3694305399999998</v>
      </c>
      <c r="C2187" s="25">
        <f t="shared" si="104"/>
        <v>0.17809715270000001</v>
      </c>
      <c r="D2187" s="27">
        <f t="shared" si="103"/>
        <v>0.57871599988000355</v>
      </c>
      <c r="E2187" s="28">
        <f t="shared" si="105"/>
        <v>4.1357720799994002</v>
      </c>
      <c r="F2187" s="28"/>
      <c r="G2187" s="28"/>
    </row>
    <row r="2188" spans="1:7">
      <c r="A2188" s="24">
        <v>10.603174603175001</v>
      </c>
      <c r="B2188" s="26">
        <v>4.3694305399999998</v>
      </c>
      <c r="C2188" s="25">
        <f t="shared" si="104"/>
        <v>0.17809715270000001</v>
      </c>
      <c r="D2188" s="27">
        <f t="shared" si="103"/>
        <v>0.57871599988000355</v>
      </c>
      <c r="E2188" s="28">
        <f t="shared" si="105"/>
        <v>4.1357720799994002</v>
      </c>
      <c r="F2188" s="28"/>
      <c r="G2188" s="28"/>
    </row>
    <row r="2189" spans="1:7">
      <c r="A2189" s="24">
        <v>10.608058608059</v>
      </c>
      <c r="B2189" s="26">
        <v>4.3694305399999998</v>
      </c>
      <c r="C2189" s="25">
        <f t="shared" si="104"/>
        <v>0.17809715270000001</v>
      </c>
      <c r="D2189" s="27">
        <f t="shared" si="103"/>
        <v>0.57871599988000355</v>
      </c>
      <c r="E2189" s="28">
        <f t="shared" si="105"/>
        <v>4.1357720799994002</v>
      </c>
      <c r="F2189" s="28"/>
      <c r="G2189" s="28"/>
    </row>
    <row r="2190" spans="1:7">
      <c r="A2190" s="24">
        <v>10.612942612943</v>
      </c>
      <c r="B2190" s="26">
        <v>4.3694305399999998</v>
      </c>
      <c r="C2190" s="25">
        <f t="shared" si="104"/>
        <v>0.17809715270000001</v>
      </c>
      <c r="D2190" s="27">
        <f t="shared" si="103"/>
        <v>0.57871599988000355</v>
      </c>
      <c r="E2190" s="28">
        <f t="shared" si="105"/>
        <v>4.1357720799994002</v>
      </c>
      <c r="F2190" s="28"/>
      <c r="G2190" s="28"/>
    </row>
    <row r="2191" spans="1:7">
      <c r="A2191" s="24">
        <v>10.617826617826999</v>
      </c>
      <c r="B2191" s="26">
        <v>4.3694305399999998</v>
      </c>
      <c r="C2191" s="25">
        <f t="shared" si="104"/>
        <v>0.17809715270000001</v>
      </c>
      <c r="D2191" s="27">
        <f t="shared" si="103"/>
        <v>0.57871599988000355</v>
      </c>
      <c r="E2191" s="28">
        <f t="shared" si="105"/>
        <v>4.1357720799994002</v>
      </c>
      <c r="F2191" s="28"/>
      <c r="G2191" s="28"/>
    </row>
    <row r="2192" spans="1:7">
      <c r="A2192" s="24">
        <v>10.622710622711001</v>
      </c>
      <c r="B2192" s="26">
        <v>4.3694305399999998</v>
      </c>
      <c r="C2192" s="25">
        <f t="shared" si="104"/>
        <v>0.17809715270000001</v>
      </c>
      <c r="D2192" s="27">
        <f t="shared" si="103"/>
        <v>0.57871599988000355</v>
      </c>
      <c r="E2192" s="28">
        <f t="shared" si="105"/>
        <v>4.1357720799994002</v>
      </c>
      <c r="F2192" s="28"/>
      <c r="G2192" s="28"/>
    </row>
    <row r="2193" spans="1:7">
      <c r="A2193" s="24">
        <v>10.627594627595</v>
      </c>
      <c r="B2193" s="26">
        <v>4.3694305399999998</v>
      </c>
      <c r="C2193" s="25">
        <f t="shared" si="104"/>
        <v>0.17809715270000001</v>
      </c>
      <c r="D2193" s="27">
        <f t="shared" ref="D2193:D2256" si="106">23.222*B2193+1.3118-$D$6</f>
        <v>0.57871599988000355</v>
      </c>
      <c r="E2193" s="28">
        <f t="shared" si="105"/>
        <v>4.1357720799994002</v>
      </c>
      <c r="F2193" s="28"/>
      <c r="G2193" s="28"/>
    </row>
    <row r="2194" spans="1:7">
      <c r="A2194" s="24">
        <v>10.632478632479</v>
      </c>
      <c r="B2194" s="26">
        <v>4.2913055399999998</v>
      </c>
      <c r="C2194" s="25">
        <f t="shared" ref="C2194:C2257" si="107">0.005*B2194+2*0.078125</f>
        <v>0.17770652770000001</v>
      </c>
      <c r="D2194" s="27">
        <f t="shared" si="106"/>
        <v>-1.2355027501199913</v>
      </c>
      <c r="E2194" s="28">
        <f t="shared" ref="E2194:E2257" si="108">23.222*C2194</f>
        <v>4.1267009862494</v>
      </c>
      <c r="F2194" s="28"/>
      <c r="G2194" s="28"/>
    </row>
    <row r="2195" spans="1:7">
      <c r="A2195" s="24">
        <v>10.637362637362999</v>
      </c>
      <c r="B2195" s="26">
        <v>4.3694305399999998</v>
      </c>
      <c r="C2195" s="25">
        <f t="shared" si="107"/>
        <v>0.17809715270000001</v>
      </c>
      <c r="D2195" s="27">
        <f t="shared" si="106"/>
        <v>0.57871599988000355</v>
      </c>
      <c r="E2195" s="28">
        <f t="shared" si="108"/>
        <v>4.1357720799994002</v>
      </c>
      <c r="F2195" s="28"/>
      <c r="G2195" s="28"/>
    </row>
    <row r="2196" spans="1:7">
      <c r="A2196" s="24">
        <v>10.642246642247001</v>
      </c>
      <c r="B2196" s="26">
        <v>4.3694305399999998</v>
      </c>
      <c r="C2196" s="25">
        <f t="shared" si="107"/>
        <v>0.17809715270000001</v>
      </c>
      <c r="D2196" s="27">
        <f t="shared" si="106"/>
        <v>0.57871599988000355</v>
      </c>
      <c r="E2196" s="28">
        <f t="shared" si="108"/>
        <v>4.1357720799994002</v>
      </c>
      <c r="F2196" s="28"/>
      <c r="G2196" s="28"/>
    </row>
    <row r="2197" spans="1:7">
      <c r="A2197" s="24">
        <v>10.647130647131</v>
      </c>
      <c r="B2197" s="26">
        <v>4.3694305399999998</v>
      </c>
      <c r="C2197" s="25">
        <f t="shared" si="107"/>
        <v>0.17809715270000001</v>
      </c>
      <c r="D2197" s="27">
        <f t="shared" si="106"/>
        <v>0.57871599988000355</v>
      </c>
      <c r="E2197" s="28">
        <f t="shared" si="108"/>
        <v>4.1357720799994002</v>
      </c>
      <c r="F2197" s="28"/>
      <c r="G2197" s="28"/>
    </row>
    <row r="2198" spans="1:7">
      <c r="A2198" s="24">
        <v>10.652014652015</v>
      </c>
      <c r="B2198" s="26">
        <v>4.3694305399999998</v>
      </c>
      <c r="C2198" s="25">
        <f t="shared" si="107"/>
        <v>0.17809715270000001</v>
      </c>
      <c r="D2198" s="27">
        <f t="shared" si="106"/>
        <v>0.57871599988000355</v>
      </c>
      <c r="E2198" s="28">
        <f t="shared" si="108"/>
        <v>4.1357720799994002</v>
      </c>
      <c r="F2198" s="28"/>
      <c r="G2198" s="28"/>
    </row>
    <row r="2199" spans="1:7">
      <c r="A2199" s="24">
        <v>10.656898656898999</v>
      </c>
      <c r="B2199" s="26">
        <v>4.3694305399999998</v>
      </c>
      <c r="C2199" s="25">
        <f t="shared" si="107"/>
        <v>0.17809715270000001</v>
      </c>
      <c r="D2199" s="27">
        <f t="shared" si="106"/>
        <v>0.57871599988000355</v>
      </c>
      <c r="E2199" s="28">
        <f t="shared" si="108"/>
        <v>4.1357720799994002</v>
      </c>
      <c r="F2199" s="28"/>
      <c r="G2199" s="28"/>
    </row>
    <row r="2200" spans="1:7">
      <c r="A2200" s="24">
        <v>10.661782661783</v>
      </c>
      <c r="B2200" s="26">
        <v>4.3694305399999998</v>
      </c>
      <c r="C2200" s="25">
        <f t="shared" si="107"/>
        <v>0.17809715270000001</v>
      </c>
      <c r="D2200" s="27">
        <f t="shared" si="106"/>
        <v>0.57871599988000355</v>
      </c>
      <c r="E2200" s="28">
        <f t="shared" si="108"/>
        <v>4.1357720799994002</v>
      </c>
      <c r="F2200" s="28"/>
      <c r="G2200" s="28"/>
    </row>
    <row r="2201" spans="1:7">
      <c r="A2201" s="24">
        <v>10.666666666667</v>
      </c>
      <c r="B2201" s="26">
        <v>4.2913055399999998</v>
      </c>
      <c r="C2201" s="25">
        <f t="shared" si="107"/>
        <v>0.17770652770000001</v>
      </c>
      <c r="D2201" s="27">
        <f t="shared" si="106"/>
        <v>-1.2355027501199913</v>
      </c>
      <c r="E2201" s="28">
        <f t="shared" si="108"/>
        <v>4.1267009862494</v>
      </c>
      <c r="F2201" s="28"/>
      <c r="G2201" s="28"/>
    </row>
    <row r="2202" spans="1:7">
      <c r="A2202" s="24">
        <v>10.671550671551</v>
      </c>
      <c r="B2202" s="26">
        <v>4.3694305399999998</v>
      </c>
      <c r="C2202" s="25">
        <f t="shared" si="107"/>
        <v>0.17809715270000001</v>
      </c>
      <c r="D2202" s="27">
        <f t="shared" si="106"/>
        <v>0.57871599988000355</v>
      </c>
      <c r="E2202" s="28">
        <f t="shared" si="108"/>
        <v>4.1357720799994002</v>
      </c>
      <c r="F2202" s="28"/>
      <c r="G2202" s="28"/>
    </row>
    <row r="2203" spans="1:7">
      <c r="A2203" s="24">
        <v>10.676434676435001</v>
      </c>
      <c r="B2203" s="26">
        <v>4.2913055399999998</v>
      </c>
      <c r="C2203" s="25">
        <f t="shared" si="107"/>
        <v>0.17770652770000001</v>
      </c>
      <c r="D2203" s="27">
        <f t="shared" si="106"/>
        <v>-1.2355027501199913</v>
      </c>
      <c r="E2203" s="28">
        <f t="shared" si="108"/>
        <v>4.1267009862494</v>
      </c>
      <c r="F2203" s="28"/>
      <c r="G2203" s="28"/>
    </row>
    <row r="2204" spans="1:7">
      <c r="A2204" s="24">
        <v>10.681318681319</v>
      </c>
      <c r="B2204" s="26">
        <v>4.3694305399999998</v>
      </c>
      <c r="C2204" s="25">
        <f t="shared" si="107"/>
        <v>0.17809715270000001</v>
      </c>
      <c r="D2204" s="27">
        <f t="shared" si="106"/>
        <v>0.57871599988000355</v>
      </c>
      <c r="E2204" s="28">
        <f t="shared" si="108"/>
        <v>4.1357720799994002</v>
      </c>
      <c r="F2204" s="28"/>
      <c r="G2204" s="28"/>
    </row>
    <row r="2205" spans="1:7">
      <c r="A2205" s="24">
        <v>10.686202686203</v>
      </c>
      <c r="B2205" s="26">
        <v>4.2913055399999998</v>
      </c>
      <c r="C2205" s="25">
        <f t="shared" si="107"/>
        <v>0.17770652770000001</v>
      </c>
      <c r="D2205" s="27">
        <f t="shared" si="106"/>
        <v>-1.2355027501199913</v>
      </c>
      <c r="E2205" s="28">
        <f t="shared" si="108"/>
        <v>4.1267009862494</v>
      </c>
      <c r="F2205" s="28"/>
      <c r="G2205" s="28"/>
    </row>
    <row r="2206" spans="1:7">
      <c r="A2206" s="24">
        <v>10.691086691086999</v>
      </c>
      <c r="B2206" s="26">
        <v>4.2913055399999998</v>
      </c>
      <c r="C2206" s="25">
        <f t="shared" si="107"/>
        <v>0.17770652770000001</v>
      </c>
      <c r="D2206" s="27">
        <f t="shared" si="106"/>
        <v>-1.2355027501199913</v>
      </c>
      <c r="E2206" s="28">
        <f t="shared" si="108"/>
        <v>4.1267009862494</v>
      </c>
      <c r="F2206" s="28"/>
      <c r="G2206" s="28"/>
    </row>
    <row r="2207" spans="1:7">
      <c r="A2207" s="24">
        <v>10.695970695971001</v>
      </c>
      <c r="B2207" s="26">
        <v>4.2913055399999998</v>
      </c>
      <c r="C2207" s="25">
        <f t="shared" si="107"/>
        <v>0.17770652770000001</v>
      </c>
      <c r="D2207" s="27">
        <f t="shared" si="106"/>
        <v>-1.2355027501199913</v>
      </c>
      <c r="E2207" s="28">
        <f t="shared" si="108"/>
        <v>4.1267009862494</v>
      </c>
      <c r="F2207" s="28"/>
      <c r="G2207" s="28"/>
    </row>
    <row r="2208" spans="1:7">
      <c r="A2208" s="24">
        <v>10.700854700855</v>
      </c>
      <c r="B2208" s="26">
        <v>4.2913055399999998</v>
      </c>
      <c r="C2208" s="25">
        <f t="shared" si="107"/>
        <v>0.17770652770000001</v>
      </c>
      <c r="D2208" s="27">
        <f t="shared" si="106"/>
        <v>-1.2355027501199913</v>
      </c>
      <c r="E2208" s="28">
        <f t="shared" si="108"/>
        <v>4.1267009862494</v>
      </c>
      <c r="F2208" s="28"/>
      <c r="G2208" s="28"/>
    </row>
    <row r="2209" spans="1:7">
      <c r="A2209" s="24">
        <v>10.705738705739</v>
      </c>
      <c r="B2209" s="26">
        <v>4.2913055399999998</v>
      </c>
      <c r="C2209" s="25">
        <f t="shared" si="107"/>
        <v>0.17770652770000001</v>
      </c>
      <c r="D2209" s="27">
        <f t="shared" si="106"/>
        <v>-1.2355027501199913</v>
      </c>
      <c r="E2209" s="28">
        <f t="shared" si="108"/>
        <v>4.1267009862494</v>
      </c>
      <c r="F2209" s="28"/>
      <c r="G2209" s="28"/>
    </row>
    <row r="2210" spans="1:7">
      <c r="A2210" s="24">
        <v>10.710622710622999</v>
      </c>
      <c r="B2210" s="26">
        <v>4.2913055399999998</v>
      </c>
      <c r="C2210" s="25">
        <f t="shared" si="107"/>
        <v>0.17770652770000001</v>
      </c>
      <c r="D2210" s="27">
        <f t="shared" si="106"/>
        <v>-1.2355027501199913</v>
      </c>
      <c r="E2210" s="28">
        <f t="shared" si="108"/>
        <v>4.1267009862494</v>
      </c>
      <c r="F2210" s="28"/>
      <c r="G2210" s="28"/>
    </row>
    <row r="2211" spans="1:7">
      <c r="A2211" s="24">
        <v>10.715506715507001</v>
      </c>
      <c r="B2211" s="26">
        <v>4.2913055399999998</v>
      </c>
      <c r="C2211" s="25">
        <f t="shared" si="107"/>
        <v>0.17770652770000001</v>
      </c>
      <c r="D2211" s="27">
        <f t="shared" si="106"/>
        <v>-1.2355027501199913</v>
      </c>
      <c r="E2211" s="28">
        <f t="shared" si="108"/>
        <v>4.1267009862494</v>
      </c>
      <c r="F2211" s="28"/>
      <c r="G2211" s="28"/>
    </row>
    <row r="2212" spans="1:7">
      <c r="A2212" s="24">
        <v>10.720390720391</v>
      </c>
      <c r="B2212" s="26">
        <v>4.2913055399999998</v>
      </c>
      <c r="C2212" s="25">
        <f t="shared" si="107"/>
        <v>0.17770652770000001</v>
      </c>
      <c r="D2212" s="27">
        <f t="shared" si="106"/>
        <v>-1.2355027501199913</v>
      </c>
      <c r="E2212" s="28">
        <f t="shared" si="108"/>
        <v>4.1267009862494</v>
      </c>
      <c r="F2212" s="28"/>
      <c r="G2212" s="28"/>
    </row>
    <row r="2213" spans="1:7">
      <c r="A2213" s="24">
        <v>10.725274725275</v>
      </c>
      <c r="B2213" s="26">
        <v>4.2913055399999998</v>
      </c>
      <c r="C2213" s="25">
        <f t="shared" si="107"/>
        <v>0.17770652770000001</v>
      </c>
      <c r="D2213" s="27">
        <f t="shared" si="106"/>
        <v>-1.2355027501199913</v>
      </c>
      <c r="E2213" s="28">
        <f t="shared" si="108"/>
        <v>4.1267009862494</v>
      </c>
      <c r="F2213" s="28"/>
      <c r="G2213" s="28"/>
    </row>
    <row r="2214" spans="1:7">
      <c r="A2214" s="24">
        <v>10.730158730158999</v>
      </c>
      <c r="B2214" s="26">
        <v>4.2913055399999998</v>
      </c>
      <c r="C2214" s="25">
        <f t="shared" si="107"/>
        <v>0.17770652770000001</v>
      </c>
      <c r="D2214" s="27">
        <f t="shared" si="106"/>
        <v>-1.2355027501199913</v>
      </c>
      <c r="E2214" s="28">
        <f t="shared" si="108"/>
        <v>4.1267009862494</v>
      </c>
      <c r="F2214" s="28"/>
      <c r="G2214" s="28"/>
    </row>
    <row r="2215" spans="1:7">
      <c r="A2215" s="24">
        <v>10.735042735043001</v>
      </c>
      <c r="B2215" s="26">
        <v>4.2913055399999998</v>
      </c>
      <c r="C2215" s="25">
        <f t="shared" si="107"/>
        <v>0.17770652770000001</v>
      </c>
      <c r="D2215" s="27">
        <f t="shared" si="106"/>
        <v>-1.2355027501199913</v>
      </c>
      <c r="E2215" s="28">
        <f t="shared" si="108"/>
        <v>4.1267009862494</v>
      </c>
      <c r="F2215" s="28"/>
      <c r="G2215" s="28"/>
    </row>
    <row r="2216" spans="1:7">
      <c r="A2216" s="24">
        <v>10.739926739927</v>
      </c>
      <c r="B2216" s="26">
        <v>4.2131805399999998</v>
      </c>
      <c r="C2216" s="25">
        <f t="shared" si="107"/>
        <v>0.1773159027</v>
      </c>
      <c r="D2216" s="27">
        <f t="shared" si="106"/>
        <v>-3.0497215001200004</v>
      </c>
      <c r="E2216" s="28">
        <f t="shared" si="108"/>
        <v>4.1176298924994006</v>
      </c>
      <c r="F2216" s="28"/>
      <c r="G2216" s="28"/>
    </row>
    <row r="2217" spans="1:7">
      <c r="A2217" s="24">
        <v>10.744810744811</v>
      </c>
      <c r="B2217" s="26">
        <v>4.2913055399999998</v>
      </c>
      <c r="C2217" s="25">
        <f t="shared" si="107"/>
        <v>0.17770652770000001</v>
      </c>
      <c r="D2217" s="27">
        <f t="shared" si="106"/>
        <v>-1.2355027501199913</v>
      </c>
      <c r="E2217" s="28">
        <f t="shared" si="108"/>
        <v>4.1267009862494</v>
      </c>
      <c r="F2217" s="28"/>
      <c r="G2217" s="28"/>
    </row>
    <row r="2218" spans="1:7">
      <c r="A2218" s="24">
        <v>10.749694749694999</v>
      </c>
      <c r="B2218" s="26">
        <v>4.2913055399999998</v>
      </c>
      <c r="C2218" s="25">
        <f t="shared" si="107"/>
        <v>0.17770652770000001</v>
      </c>
      <c r="D2218" s="27">
        <f t="shared" si="106"/>
        <v>-1.2355027501199913</v>
      </c>
      <c r="E2218" s="28">
        <f t="shared" si="108"/>
        <v>4.1267009862494</v>
      </c>
      <c r="F2218" s="28"/>
      <c r="G2218" s="28"/>
    </row>
    <row r="2219" spans="1:7">
      <c r="A2219" s="24">
        <v>10.754578754579001</v>
      </c>
      <c r="B2219" s="26">
        <v>4.2913055399999998</v>
      </c>
      <c r="C2219" s="25">
        <f t="shared" si="107"/>
        <v>0.17770652770000001</v>
      </c>
      <c r="D2219" s="27">
        <f t="shared" si="106"/>
        <v>-1.2355027501199913</v>
      </c>
      <c r="E2219" s="28">
        <f t="shared" si="108"/>
        <v>4.1267009862494</v>
      </c>
      <c r="F2219" s="28"/>
      <c r="G2219" s="28"/>
    </row>
    <row r="2220" spans="1:7">
      <c r="A2220" s="24">
        <v>10.759462759463</v>
      </c>
      <c r="B2220" s="26">
        <v>4.2913055399999998</v>
      </c>
      <c r="C2220" s="25">
        <f t="shared" si="107"/>
        <v>0.17770652770000001</v>
      </c>
      <c r="D2220" s="27">
        <f t="shared" si="106"/>
        <v>-1.2355027501199913</v>
      </c>
      <c r="E2220" s="28">
        <f t="shared" si="108"/>
        <v>4.1267009862494</v>
      </c>
      <c r="F2220" s="28"/>
      <c r="G2220" s="28"/>
    </row>
    <row r="2221" spans="1:7">
      <c r="A2221" s="30">
        <v>10.764346764347</v>
      </c>
      <c r="B2221" s="31">
        <v>4.2131805399999998</v>
      </c>
      <c r="C2221" s="32">
        <f t="shared" si="107"/>
        <v>0.1773159027</v>
      </c>
      <c r="D2221" s="33">
        <f t="shared" si="106"/>
        <v>-3.0497215001200004</v>
      </c>
      <c r="E2221" s="34">
        <f t="shared" si="108"/>
        <v>4.1176298924994006</v>
      </c>
      <c r="F2221" s="40"/>
      <c r="G2221" s="40"/>
    </row>
    <row r="2222" spans="1:7">
      <c r="A2222" s="24">
        <v>10.769230769230999</v>
      </c>
      <c r="B2222" s="26">
        <v>4.2913055399999998</v>
      </c>
      <c r="C2222" s="25">
        <f t="shared" si="107"/>
        <v>0.17770652770000001</v>
      </c>
      <c r="D2222" s="27">
        <f t="shared" si="106"/>
        <v>-1.2355027501199913</v>
      </c>
      <c r="E2222" s="28">
        <f t="shared" si="108"/>
        <v>4.1267009862494</v>
      </c>
      <c r="F2222" s="28"/>
      <c r="G2222" s="28"/>
    </row>
    <row r="2223" spans="1:7">
      <c r="A2223" s="24">
        <v>10.774114774115001</v>
      </c>
      <c r="B2223" s="26">
        <v>4.2913055399999998</v>
      </c>
      <c r="C2223" s="25">
        <f t="shared" si="107"/>
        <v>0.17770652770000001</v>
      </c>
      <c r="D2223" s="27">
        <f t="shared" si="106"/>
        <v>-1.2355027501199913</v>
      </c>
      <c r="E2223" s="28">
        <f t="shared" si="108"/>
        <v>4.1267009862494</v>
      </c>
      <c r="F2223" s="28"/>
      <c r="G2223" s="28"/>
    </row>
    <row r="2224" spans="1:7">
      <c r="A2224" s="24">
        <v>10.778998778999</v>
      </c>
      <c r="B2224" s="26">
        <v>4.2913055399999998</v>
      </c>
      <c r="C2224" s="25">
        <f t="shared" si="107"/>
        <v>0.17770652770000001</v>
      </c>
      <c r="D2224" s="27">
        <f t="shared" si="106"/>
        <v>-1.2355027501199913</v>
      </c>
      <c r="E2224" s="28">
        <f t="shared" si="108"/>
        <v>4.1267009862494</v>
      </c>
      <c r="F2224" s="28"/>
      <c r="G2224" s="28"/>
    </row>
    <row r="2225" spans="1:7">
      <c r="A2225" s="24">
        <v>10.783882783883</v>
      </c>
      <c r="B2225" s="26">
        <v>4.2131805399999998</v>
      </c>
      <c r="C2225" s="25">
        <f t="shared" si="107"/>
        <v>0.1773159027</v>
      </c>
      <c r="D2225" s="27">
        <f t="shared" si="106"/>
        <v>-3.0497215001200004</v>
      </c>
      <c r="E2225" s="28">
        <f t="shared" si="108"/>
        <v>4.1176298924994006</v>
      </c>
      <c r="F2225" s="28"/>
      <c r="G2225" s="28"/>
    </row>
    <row r="2226" spans="1:7">
      <c r="A2226" s="24">
        <v>10.788766788766999</v>
      </c>
      <c r="B2226" s="26">
        <v>4.2913055399999998</v>
      </c>
      <c r="C2226" s="25">
        <f t="shared" si="107"/>
        <v>0.17770652770000001</v>
      </c>
      <c r="D2226" s="27">
        <f t="shared" si="106"/>
        <v>-1.2355027501199913</v>
      </c>
      <c r="E2226" s="28">
        <f t="shared" si="108"/>
        <v>4.1267009862494</v>
      </c>
      <c r="F2226" s="28"/>
      <c r="G2226" s="28"/>
    </row>
    <row r="2227" spans="1:7">
      <c r="A2227" s="24">
        <v>10.793650793651</v>
      </c>
      <c r="B2227" s="26">
        <v>4.2913055399999998</v>
      </c>
      <c r="C2227" s="25">
        <f t="shared" si="107"/>
        <v>0.17770652770000001</v>
      </c>
      <c r="D2227" s="27">
        <f t="shared" si="106"/>
        <v>-1.2355027501199913</v>
      </c>
      <c r="E2227" s="28">
        <f t="shared" si="108"/>
        <v>4.1267009862494</v>
      </c>
      <c r="F2227" s="28"/>
      <c r="G2227" s="28"/>
    </row>
    <row r="2228" spans="1:7">
      <c r="A2228" s="24">
        <v>10.798534798535</v>
      </c>
      <c r="B2228" s="26">
        <v>4.2913055399999998</v>
      </c>
      <c r="C2228" s="25">
        <f t="shared" si="107"/>
        <v>0.17770652770000001</v>
      </c>
      <c r="D2228" s="27">
        <f t="shared" si="106"/>
        <v>-1.2355027501199913</v>
      </c>
      <c r="E2228" s="28">
        <f t="shared" si="108"/>
        <v>4.1267009862494</v>
      </c>
      <c r="F2228" s="28"/>
      <c r="G2228" s="28"/>
    </row>
    <row r="2229" spans="1:7">
      <c r="A2229" s="24">
        <v>10.803418803419</v>
      </c>
      <c r="B2229" s="26">
        <v>4.2913055399999998</v>
      </c>
      <c r="C2229" s="25">
        <f t="shared" si="107"/>
        <v>0.17770652770000001</v>
      </c>
      <c r="D2229" s="27">
        <f t="shared" si="106"/>
        <v>-1.2355027501199913</v>
      </c>
      <c r="E2229" s="28">
        <f t="shared" si="108"/>
        <v>4.1267009862494</v>
      </c>
      <c r="F2229" s="28"/>
      <c r="G2229" s="28"/>
    </row>
    <row r="2230" spans="1:7">
      <c r="A2230" s="24">
        <v>10.808302808303001</v>
      </c>
      <c r="B2230" s="26">
        <v>4.2913055399999998</v>
      </c>
      <c r="C2230" s="25">
        <f t="shared" si="107"/>
        <v>0.17770652770000001</v>
      </c>
      <c r="D2230" s="27">
        <f t="shared" si="106"/>
        <v>-1.2355027501199913</v>
      </c>
      <c r="E2230" s="28">
        <f t="shared" si="108"/>
        <v>4.1267009862494</v>
      </c>
      <c r="F2230" s="28"/>
      <c r="G2230" s="28"/>
    </row>
    <row r="2231" spans="1:7">
      <c r="A2231" s="24">
        <v>10.813186813187</v>
      </c>
      <c r="B2231" s="26">
        <v>4.2913055399999998</v>
      </c>
      <c r="C2231" s="25">
        <f t="shared" si="107"/>
        <v>0.17770652770000001</v>
      </c>
      <c r="D2231" s="27">
        <f t="shared" si="106"/>
        <v>-1.2355027501199913</v>
      </c>
      <c r="E2231" s="28">
        <f t="shared" si="108"/>
        <v>4.1267009862494</v>
      </c>
      <c r="F2231" s="28"/>
      <c r="G2231" s="28"/>
    </row>
    <row r="2232" spans="1:7">
      <c r="A2232" s="24">
        <v>10.818070818071</v>
      </c>
      <c r="B2232" s="26">
        <v>4.2913055399999998</v>
      </c>
      <c r="C2232" s="25">
        <f t="shared" si="107"/>
        <v>0.17770652770000001</v>
      </c>
      <c r="D2232" s="27">
        <f t="shared" si="106"/>
        <v>-1.2355027501199913</v>
      </c>
      <c r="E2232" s="28">
        <f t="shared" si="108"/>
        <v>4.1267009862494</v>
      </c>
      <c r="F2232" s="28"/>
      <c r="G2232" s="28"/>
    </row>
    <row r="2233" spans="1:7">
      <c r="A2233" s="24">
        <v>10.822954822954999</v>
      </c>
      <c r="B2233" s="26">
        <v>4.2913055399999998</v>
      </c>
      <c r="C2233" s="25">
        <f t="shared" si="107"/>
        <v>0.17770652770000001</v>
      </c>
      <c r="D2233" s="27">
        <f t="shared" si="106"/>
        <v>-1.2355027501199913</v>
      </c>
      <c r="E2233" s="28">
        <f t="shared" si="108"/>
        <v>4.1267009862494</v>
      </c>
      <c r="F2233" s="28"/>
      <c r="G2233" s="28"/>
    </row>
    <row r="2234" spans="1:7">
      <c r="A2234" s="24">
        <v>10.827838827839001</v>
      </c>
      <c r="B2234" s="26">
        <v>4.3694305399999998</v>
      </c>
      <c r="C2234" s="25">
        <f t="shared" si="107"/>
        <v>0.17809715270000001</v>
      </c>
      <c r="D2234" s="27">
        <f t="shared" si="106"/>
        <v>0.57871599988000355</v>
      </c>
      <c r="E2234" s="28">
        <f t="shared" si="108"/>
        <v>4.1357720799994002</v>
      </c>
      <c r="F2234" s="28"/>
      <c r="G2234" s="28"/>
    </row>
    <row r="2235" spans="1:7">
      <c r="A2235" s="24">
        <v>10.832722832723</v>
      </c>
      <c r="B2235" s="26">
        <v>4.2913055399999998</v>
      </c>
      <c r="C2235" s="25">
        <f t="shared" si="107"/>
        <v>0.17770652770000001</v>
      </c>
      <c r="D2235" s="27">
        <f t="shared" si="106"/>
        <v>-1.2355027501199913</v>
      </c>
      <c r="E2235" s="28">
        <f t="shared" si="108"/>
        <v>4.1267009862494</v>
      </c>
      <c r="F2235" s="28"/>
      <c r="G2235" s="28"/>
    </row>
    <row r="2236" spans="1:7">
      <c r="A2236" s="24">
        <v>10.837606837607</v>
      </c>
      <c r="B2236" s="26">
        <v>4.2913055399999998</v>
      </c>
      <c r="C2236" s="25">
        <f t="shared" si="107"/>
        <v>0.17770652770000001</v>
      </c>
      <c r="D2236" s="27">
        <f t="shared" si="106"/>
        <v>-1.2355027501199913</v>
      </c>
      <c r="E2236" s="28">
        <f t="shared" si="108"/>
        <v>4.1267009862494</v>
      </c>
      <c r="F2236" s="28"/>
      <c r="G2236" s="28"/>
    </row>
    <row r="2237" spans="1:7">
      <c r="A2237" s="24">
        <v>10.842490842490999</v>
      </c>
      <c r="B2237" s="26">
        <v>4.2913055399999998</v>
      </c>
      <c r="C2237" s="25">
        <f t="shared" si="107"/>
        <v>0.17770652770000001</v>
      </c>
      <c r="D2237" s="27">
        <f t="shared" si="106"/>
        <v>-1.2355027501199913</v>
      </c>
      <c r="E2237" s="28">
        <f t="shared" si="108"/>
        <v>4.1267009862494</v>
      </c>
      <c r="F2237" s="28"/>
      <c r="G2237" s="28"/>
    </row>
    <row r="2238" spans="1:7">
      <c r="A2238" s="24">
        <v>10.847374847375001</v>
      </c>
      <c r="B2238" s="26">
        <v>4.2913055399999998</v>
      </c>
      <c r="C2238" s="25">
        <f t="shared" si="107"/>
        <v>0.17770652770000001</v>
      </c>
      <c r="D2238" s="27">
        <f t="shared" si="106"/>
        <v>-1.2355027501199913</v>
      </c>
      <c r="E2238" s="28">
        <f t="shared" si="108"/>
        <v>4.1267009862494</v>
      </c>
      <c r="F2238" s="28"/>
      <c r="G2238" s="28"/>
    </row>
    <row r="2239" spans="1:7">
      <c r="A2239" s="24">
        <v>10.852258852259</v>
      </c>
      <c r="B2239" s="26">
        <v>4.2913055399999998</v>
      </c>
      <c r="C2239" s="25">
        <f t="shared" si="107"/>
        <v>0.17770652770000001</v>
      </c>
      <c r="D2239" s="27">
        <f t="shared" si="106"/>
        <v>-1.2355027501199913</v>
      </c>
      <c r="E2239" s="28">
        <f t="shared" si="108"/>
        <v>4.1267009862494</v>
      </c>
      <c r="F2239" s="28"/>
      <c r="G2239" s="28"/>
    </row>
    <row r="2240" spans="1:7">
      <c r="A2240" s="24">
        <v>10.857142857143</v>
      </c>
      <c r="B2240" s="26">
        <v>4.2913055399999998</v>
      </c>
      <c r="C2240" s="25">
        <f t="shared" si="107"/>
        <v>0.17770652770000001</v>
      </c>
      <c r="D2240" s="27">
        <f t="shared" si="106"/>
        <v>-1.2355027501199913</v>
      </c>
      <c r="E2240" s="28">
        <f t="shared" si="108"/>
        <v>4.1267009862494</v>
      </c>
      <c r="F2240" s="28"/>
      <c r="G2240" s="28"/>
    </row>
    <row r="2241" spans="1:7">
      <c r="A2241" s="24">
        <v>10.862026862026999</v>
      </c>
      <c r="B2241" s="26">
        <v>4.3694305399999998</v>
      </c>
      <c r="C2241" s="25">
        <f t="shared" si="107"/>
        <v>0.17809715270000001</v>
      </c>
      <c r="D2241" s="27">
        <f t="shared" si="106"/>
        <v>0.57871599988000355</v>
      </c>
      <c r="E2241" s="28">
        <f t="shared" si="108"/>
        <v>4.1357720799994002</v>
      </c>
      <c r="F2241" s="28"/>
      <c r="G2241" s="28"/>
    </row>
    <row r="2242" spans="1:7">
      <c r="A2242" s="24">
        <v>10.866910866911001</v>
      </c>
      <c r="B2242" s="26">
        <v>4.2913055399999998</v>
      </c>
      <c r="C2242" s="25">
        <f t="shared" si="107"/>
        <v>0.17770652770000001</v>
      </c>
      <c r="D2242" s="27">
        <f t="shared" si="106"/>
        <v>-1.2355027501199913</v>
      </c>
      <c r="E2242" s="28">
        <f t="shared" si="108"/>
        <v>4.1267009862494</v>
      </c>
      <c r="F2242" s="28"/>
      <c r="G2242" s="28"/>
    </row>
    <row r="2243" spans="1:7">
      <c r="A2243" s="24">
        <v>10.871794871795</v>
      </c>
      <c r="B2243" s="26">
        <v>4.3694305399999998</v>
      </c>
      <c r="C2243" s="25">
        <f t="shared" si="107"/>
        <v>0.17809715270000001</v>
      </c>
      <c r="D2243" s="27">
        <f t="shared" si="106"/>
        <v>0.57871599988000355</v>
      </c>
      <c r="E2243" s="28">
        <f t="shared" si="108"/>
        <v>4.1357720799994002</v>
      </c>
      <c r="F2243" s="28"/>
      <c r="G2243" s="28"/>
    </row>
    <row r="2244" spans="1:7">
      <c r="A2244" s="24">
        <v>10.876678876679</v>
      </c>
      <c r="B2244" s="26">
        <v>4.2913055399999998</v>
      </c>
      <c r="C2244" s="25">
        <f t="shared" si="107"/>
        <v>0.17770652770000001</v>
      </c>
      <c r="D2244" s="27">
        <f t="shared" si="106"/>
        <v>-1.2355027501199913</v>
      </c>
      <c r="E2244" s="28">
        <f t="shared" si="108"/>
        <v>4.1267009862494</v>
      </c>
      <c r="F2244" s="28"/>
      <c r="G2244" s="28"/>
    </row>
    <row r="2245" spans="1:7">
      <c r="A2245" s="24">
        <v>10.881562881562999</v>
      </c>
      <c r="B2245" s="26">
        <v>4.2913055399999998</v>
      </c>
      <c r="C2245" s="25">
        <f t="shared" si="107"/>
        <v>0.17770652770000001</v>
      </c>
      <c r="D2245" s="27">
        <f t="shared" si="106"/>
        <v>-1.2355027501199913</v>
      </c>
      <c r="E2245" s="28">
        <f t="shared" si="108"/>
        <v>4.1267009862494</v>
      </c>
      <c r="F2245" s="28"/>
      <c r="G2245" s="28"/>
    </row>
    <row r="2246" spans="1:7">
      <c r="A2246" s="24">
        <v>10.886446886447001</v>
      </c>
      <c r="B2246" s="26">
        <v>4.3694305399999998</v>
      </c>
      <c r="C2246" s="25">
        <f t="shared" si="107"/>
        <v>0.17809715270000001</v>
      </c>
      <c r="D2246" s="27">
        <f t="shared" si="106"/>
        <v>0.57871599988000355</v>
      </c>
      <c r="E2246" s="28">
        <f t="shared" si="108"/>
        <v>4.1357720799994002</v>
      </c>
      <c r="F2246" s="28"/>
      <c r="G2246" s="28"/>
    </row>
    <row r="2247" spans="1:7">
      <c r="A2247" s="24">
        <v>10.891330891331</v>
      </c>
      <c r="B2247" s="26">
        <v>4.2913055399999998</v>
      </c>
      <c r="C2247" s="25">
        <f t="shared" si="107"/>
        <v>0.17770652770000001</v>
      </c>
      <c r="D2247" s="27">
        <f t="shared" si="106"/>
        <v>-1.2355027501199913</v>
      </c>
      <c r="E2247" s="28">
        <f t="shared" si="108"/>
        <v>4.1267009862494</v>
      </c>
      <c r="F2247" s="28"/>
      <c r="G2247" s="28"/>
    </row>
    <row r="2248" spans="1:7">
      <c r="A2248" s="24">
        <v>10.896214896215</v>
      </c>
      <c r="B2248" s="26">
        <v>4.3694305399999998</v>
      </c>
      <c r="C2248" s="25">
        <f t="shared" si="107"/>
        <v>0.17809715270000001</v>
      </c>
      <c r="D2248" s="27">
        <f t="shared" si="106"/>
        <v>0.57871599988000355</v>
      </c>
      <c r="E2248" s="28">
        <f t="shared" si="108"/>
        <v>4.1357720799994002</v>
      </c>
      <c r="F2248" s="28"/>
      <c r="G2248" s="28"/>
    </row>
    <row r="2249" spans="1:7">
      <c r="A2249" s="24">
        <v>10.901098901098999</v>
      </c>
      <c r="B2249" s="26">
        <v>4.3694305399999998</v>
      </c>
      <c r="C2249" s="25">
        <f t="shared" si="107"/>
        <v>0.17809715270000001</v>
      </c>
      <c r="D2249" s="27">
        <f t="shared" si="106"/>
        <v>0.57871599988000355</v>
      </c>
      <c r="E2249" s="28">
        <f t="shared" si="108"/>
        <v>4.1357720799994002</v>
      </c>
      <c r="F2249" s="28"/>
      <c r="G2249" s="28"/>
    </row>
    <row r="2250" spans="1:7">
      <c r="A2250" s="24">
        <v>10.905982905983</v>
      </c>
      <c r="B2250" s="26">
        <v>4.3694305399999998</v>
      </c>
      <c r="C2250" s="25">
        <f t="shared" si="107"/>
        <v>0.17809715270000001</v>
      </c>
      <c r="D2250" s="27">
        <f t="shared" si="106"/>
        <v>0.57871599988000355</v>
      </c>
      <c r="E2250" s="28">
        <f t="shared" si="108"/>
        <v>4.1357720799994002</v>
      </c>
      <c r="F2250" s="28"/>
      <c r="G2250" s="28"/>
    </row>
    <row r="2251" spans="1:7">
      <c r="A2251" s="24">
        <v>10.910866910867</v>
      </c>
      <c r="B2251" s="26">
        <v>4.3694305399999998</v>
      </c>
      <c r="C2251" s="25">
        <f t="shared" si="107"/>
        <v>0.17809715270000001</v>
      </c>
      <c r="D2251" s="27">
        <f t="shared" si="106"/>
        <v>0.57871599988000355</v>
      </c>
      <c r="E2251" s="28">
        <f t="shared" si="108"/>
        <v>4.1357720799994002</v>
      </c>
      <c r="F2251" s="28"/>
      <c r="G2251" s="28"/>
    </row>
    <row r="2252" spans="1:7">
      <c r="A2252" s="24">
        <v>10.915750915751</v>
      </c>
      <c r="B2252" s="26">
        <v>4.3694305399999998</v>
      </c>
      <c r="C2252" s="25">
        <f t="shared" si="107"/>
        <v>0.17809715270000001</v>
      </c>
      <c r="D2252" s="27">
        <f t="shared" si="106"/>
        <v>0.57871599988000355</v>
      </c>
      <c r="E2252" s="28">
        <f t="shared" si="108"/>
        <v>4.1357720799994002</v>
      </c>
      <c r="F2252" s="28"/>
      <c r="G2252" s="28"/>
    </row>
    <row r="2253" spans="1:7">
      <c r="A2253" s="24">
        <v>10.920634920635001</v>
      </c>
      <c r="B2253" s="26">
        <v>4.3694305399999998</v>
      </c>
      <c r="C2253" s="25">
        <f t="shared" si="107"/>
        <v>0.17809715270000001</v>
      </c>
      <c r="D2253" s="27">
        <f t="shared" si="106"/>
        <v>0.57871599988000355</v>
      </c>
      <c r="E2253" s="28">
        <f t="shared" si="108"/>
        <v>4.1357720799994002</v>
      </c>
      <c r="F2253" s="28"/>
      <c r="G2253" s="28"/>
    </row>
    <row r="2254" spans="1:7">
      <c r="A2254" s="24">
        <v>10.925518925519</v>
      </c>
      <c r="B2254" s="26">
        <v>4.3694305399999998</v>
      </c>
      <c r="C2254" s="25">
        <f t="shared" si="107"/>
        <v>0.17809715270000001</v>
      </c>
      <c r="D2254" s="27">
        <f t="shared" si="106"/>
        <v>0.57871599988000355</v>
      </c>
      <c r="E2254" s="28">
        <f t="shared" si="108"/>
        <v>4.1357720799994002</v>
      </c>
      <c r="F2254" s="28"/>
      <c r="G2254" s="28"/>
    </row>
    <row r="2255" spans="1:7">
      <c r="A2255" s="24">
        <v>10.930402930403</v>
      </c>
      <c r="B2255" s="26">
        <v>4.3694305399999998</v>
      </c>
      <c r="C2255" s="25">
        <f t="shared" si="107"/>
        <v>0.17809715270000001</v>
      </c>
      <c r="D2255" s="27">
        <f t="shared" si="106"/>
        <v>0.57871599988000355</v>
      </c>
      <c r="E2255" s="28">
        <f t="shared" si="108"/>
        <v>4.1357720799994002</v>
      </c>
      <c r="F2255" s="28"/>
      <c r="G2255" s="28"/>
    </row>
    <row r="2256" spans="1:7">
      <c r="A2256" s="24">
        <v>10.935286935286999</v>
      </c>
      <c r="B2256" s="26">
        <v>4.3694305399999998</v>
      </c>
      <c r="C2256" s="25">
        <f t="shared" si="107"/>
        <v>0.17809715270000001</v>
      </c>
      <c r="D2256" s="27">
        <f t="shared" si="106"/>
        <v>0.57871599988000355</v>
      </c>
      <c r="E2256" s="28">
        <f t="shared" si="108"/>
        <v>4.1357720799994002</v>
      </c>
      <c r="F2256" s="28"/>
      <c r="G2256" s="28"/>
    </row>
    <row r="2257" spans="1:7">
      <c r="A2257" s="24">
        <v>10.940170940171001</v>
      </c>
      <c r="B2257" s="26">
        <v>4.2913055399999998</v>
      </c>
      <c r="C2257" s="25">
        <f t="shared" si="107"/>
        <v>0.17770652770000001</v>
      </c>
      <c r="D2257" s="27">
        <f t="shared" ref="D2257:D2320" si="109">23.222*B2257+1.3118-$D$6</f>
        <v>-1.2355027501199913</v>
      </c>
      <c r="E2257" s="28">
        <f t="shared" si="108"/>
        <v>4.1267009862494</v>
      </c>
      <c r="F2257" s="28"/>
      <c r="G2257" s="28"/>
    </row>
    <row r="2258" spans="1:7">
      <c r="A2258" s="24">
        <v>10.945054945055</v>
      </c>
      <c r="B2258" s="26">
        <v>4.3694305399999998</v>
      </c>
      <c r="C2258" s="25">
        <f t="shared" ref="C2258:C2321" si="110">0.005*B2258+2*0.078125</f>
        <v>0.17809715270000001</v>
      </c>
      <c r="D2258" s="27">
        <f t="shared" si="109"/>
        <v>0.57871599988000355</v>
      </c>
      <c r="E2258" s="28">
        <f t="shared" ref="E2258:E2321" si="111">23.222*C2258</f>
        <v>4.1357720799994002</v>
      </c>
      <c r="F2258" s="28"/>
      <c r="G2258" s="28"/>
    </row>
    <row r="2259" spans="1:7">
      <c r="A2259" s="24">
        <v>10.949938949939</v>
      </c>
      <c r="B2259" s="26">
        <v>4.3694305399999998</v>
      </c>
      <c r="C2259" s="25">
        <f t="shared" si="110"/>
        <v>0.17809715270000001</v>
      </c>
      <c r="D2259" s="27">
        <f t="shared" si="109"/>
        <v>0.57871599988000355</v>
      </c>
      <c r="E2259" s="28">
        <f t="shared" si="111"/>
        <v>4.1357720799994002</v>
      </c>
      <c r="F2259" s="28"/>
      <c r="G2259" s="28"/>
    </row>
    <row r="2260" spans="1:7">
      <c r="A2260" s="24">
        <v>10.954822954822999</v>
      </c>
      <c r="B2260" s="26">
        <v>4.3694305399999998</v>
      </c>
      <c r="C2260" s="25">
        <f t="shared" si="110"/>
        <v>0.17809715270000001</v>
      </c>
      <c r="D2260" s="27">
        <f t="shared" si="109"/>
        <v>0.57871599988000355</v>
      </c>
      <c r="E2260" s="28">
        <f t="shared" si="111"/>
        <v>4.1357720799994002</v>
      </c>
      <c r="F2260" s="28"/>
      <c r="G2260" s="28"/>
    </row>
    <row r="2261" spans="1:7">
      <c r="A2261" s="24">
        <v>10.959706959707001</v>
      </c>
      <c r="B2261" s="26">
        <v>4.3694305399999998</v>
      </c>
      <c r="C2261" s="25">
        <f t="shared" si="110"/>
        <v>0.17809715270000001</v>
      </c>
      <c r="D2261" s="27">
        <f t="shared" si="109"/>
        <v>0.57871599988000355</v>
      </c>
      <c r="E2261" s="28">
        <f t="shared" si="111"/>
        <v>4.1357720799994002</v>
      </c>
      <c r="F2261" s="28"/>
      <c r="G2261" s="28"/>
    </row>
    <row r="2262" spans="1:7">
      <c r="A2262" s="24">
        <v>10.964590964591</v>
      </c>
      <c r="B2262" s="26">
        <v>4.3694305399999998</v>
      </c>
      <c r="C2262" s="25">
        <f t="shared" si="110"/>
        <v>0.17809715270000001</v>
      </c>
      <c r="D2262" s="27">
        <f t="shared" si="109"/>
        <v>0.57871599988000355</v>
      </c>
      <c r="E2262" s="28">
        <f t="shared" si="111"/>
        <v>4.1357720799994002</v>
      </c>
      <c r="F2262" s="28"/>
      <c r="G2262" s="28"/>
    </row>
    <row r="2263" spans="1:7">
      <c r="A2263" s="24">
        <v>10.969474969475</v>
      </c>
      <c r="B2263" s="26">
        <v>4.2913055399999998</v>
      </c>
      <c r="C2263" s="25">
        <f t="shared" si="110"/>
        <v>0.17770652770000001</v>
      </c>
      <c r="D2263" s="27">
        <f t="shared" si="109"/>
        <v>-1.2355027501199913</v>
      </c>
      <c r="E2263" s="28">
        <f t="shared" si="111"/>
        <v>4.1267009862494</v>
      </c>
      <c r="F2263" s="28"/>
      <c r="G2263" s="28"/>
    </row>
    <row r="2264" spans="1:7">
      <c r="A2264" s="24">
        <v>10.974358974358999</v>
      </c>
      <c r="B2264" s="26">
        <v>4.2913055399999998</v>
      </c>
      <c r="C2264" s="25">
        <f t="shared" si="110"/>
        <v>0.17770652770000001</v>
      </c>
      <c r="D2264" s="27">
        <f t="shared" si="109"/>
        <v>-1.2355027501199913</v>
      </c>
      <c r="E2264" s="28">
        <f t="shared" si="111"/>
        <v>4.1267009862494</v>
      </c>
      <c r="F2264" s="28"/>
      <c r="G2264" s="28"/>
    </row>
    <row r="2265" spans="1:7">
      <c r="A2265" s="24">
        <v>10.979242979243001</v>
      </c>
      <c r="B2265" s="26">
        <v>4.3694305399999998</v>
      </c>
      <c r="C2265" s="25">
        <f t="shared" si="110"/>
        <v>0.17809715270000001</v>
      </c>
      <c r="D2265" s="27">
        <f t="shared" si="109"/>
        <v>0.57871599988000355</v>
      </c>
      <c r="E2265" s="28">
        <f t="shared" si="111"/>
        <v>4.1357720799994002</v>
      </c>
      <c r="F2265" s="28"/>
      <c r="G2265" s="28"/>
    </row>
    <row r="2266" spans="1:7">
      <c r="A2266" s="24">
        <v>10.984126984127</v>
      </c>
      <c r="B2266" s="26">
        <v>4.2913055399999998</v>
      </c>
      <c r="C2266" s="25">
        <f t="shared" si="110"/>
        <v>0.17770652770000001</v>
      </c>
      <c r="D2266" s="27">
        <f t="shared" si="109"/>
        <v>-1.2355027501199913</v>
      </c>
      <c r="E2266" s="28">
        <f t="shared" si="111"/>
        <v>4.1267009862494</v>
      </c>
      <c r="F2266" s="28"/>
      <c r="G2266" s="28"/>
    </row>
    <row r="2267" spans="1:7">
      <c r="A2267" s="24">
        <v>10.989010989011</v>
      </c>
      <c r="B2267" s="26">
        <v>4.3694305399999998</v>
      </c>
      <c r="C2267" s="25">
        <f t="shared" si="110"/>
        <v>0.17809715270000001</v>
      </c>
      <c r="D2267" s="27">
        <f t="shared" si="109"/>
        <v>0.57871599988000355</v>
      </c>
      <c r="E2267" s="28">
        <f t="shared" si="111"/>
        <v>4.1357720799994002</v>
      </c>
      <c r="F2267" s="28"/>
      <c r="G2267" s="28"/>
    </row>
    <row r="2268" spans="1:7">
      <c r="A2268" s="24">
        <v>10.993894993894999</v>
      </c>
      <c r="B2268" s="26">
        <v>4.3694305399999998</v>
      </c>
      <c r="C2268" s="25">
        <f t="shared" si="110"/>
        <v>0.17809715270000001</v>
      </c>
      <c r="D2268" s="27">
        <f t="shared" si="109"/>
        <v>0.57871599988000355</v>
      </c>
      <c r="E2268" s="28">
        <f t="shared" si="111"/>
        <v>4.1357720799994002</v>
      </c>
      <c r="F2268" s="28"/>
      <c r="G2268" s="28"/>
    </row>
    <row r="2269" spans="1:7">
      <c r="A2269" s="24">
        <v>10.998778998779001</v>
      </c>
      <c r="B2269" s="26">
        <v>4.2913055399999998</v>
      </c>
      <c r="C2269" s="25">
        <f t="shared" si="110"/>
        <v>0.17770652770000001</v>
      </c>
      <c r="D2269" s="27">
        <f t="shared" si="109"/>
        <v>-1.2355027501199913</v>
      </c>
      <c r="E2269" s="28">
        <f t="shared" si="111"/>
        <v>4.1267009862494</v>
      </c>
      <c r="F2269" s="28"/>
      <c r="G2269" s="28"/>
    </row>
    <row r="2270" spans="1:7">
      <c r="A2270" s="46">
        <v>11.003663003663</v>
      </c>
      <c r="B2270" s="47">
        <v>4.3694305399999998</v>
      </c>
      <c r="C2270" s="48">
        <f t="shared" si="110"/>
        <v>0.17809715270000001</v>
      </c>
      <c r="D2270" s="49">
        <f t="shared" si="109"/>
        <v>0.57871599988000355</v>
      </c>
      <c r="E2270" s="50">
        <f t="shared" si="111"/>
        <v>4.1357720799994002</v>
      </c>
      <c r="F2270" s="40"/>
      <c r="G2270" s="40"/>
    </row>
    <row r="2271" spans="1:7">
      <c r="A2271" s="24">
        <v>11.008547008547</v>
      </c>
      <c r="B2271" s="26">
        <v>4.2913055399999998</v>
      </c>
      <c r="C2271" s="25">
        <f t="shared" si="110"/>
        <v>0.17770652770000001</v>
      </c>
      <c r="D2271" s="27">
        <f t="shared" si="109"/>
        <v>-1.2355027501199913</v>
      </c>
      <c r="E2271" s="28">
        <f t="shared" si="111"/>
        <v>4.1267009862494</v>
      </c>
      <c r="F2271" s="28"/>
      <c r="G2271" s="28"/>
    </row>
    <row r="2272" spans="1:7">
      <c r="A2272" s="24">
        <v>11.013431013430999</v>
      </c>
      <c r="B2272" s="26">
        <v>4.3694305399999998</v>
      </c>
      <c r="C2272" s="25">
        <f t="shared" si="110"/>
        <v>0.17809715270000001</v>
      </c>
      <c r="D2272" s="27">
        <f t="shared" si="109"/>
        <v>0.57871599988000355</v>
      </c>
      <c r="E2272" s="28">
        <f t="shared" si="111"/>
        <v>4.1357720799994002</v>
      </c>
      <c r="F2272" s="28"/>
      <c r="G2272" s="28"/>
    </row>
    <row r="2273" spans="1:7">
      <c r="A2273" s="24">
        <v>11.018315018315</v>
      </c>
      <c r="B2273" s="26">
        <v>4.2913055399999998</v>
      </c>
      <c r="C2273" s="25">
        <f t="shared" si="110"/>
        <v>0.17770652770000001</v>
      </c>
      <c r="D2273" s="27">
        <f t="shared" si="109"/>
        <v>-1.2355027501199913</v>
      </c>
      <c r="E2273" s="28">
        <f t="shared" si="111"/>
        <v>4.1267009862494</v>
      </c>
      <c r="F2273" s="28"/>
      <c r="G2273" s="28"/>
    </row>
    <row r="2274" spans="1:7">
      <c r="A2274" s="24">
        <v>11.023199023199</v>
      </c>
      <c r="B2274" s="26">
        <v>4.3694305399999998</v>
      </c>
      <c r="C2274" s="25">
        <f t="shared" si="110"/>
        <v>0.17809715270000001</v>
      </c>
      <c r="D2274" s="27">
        <f t="shared" si="109"/>
        <v>0.57871599988000355</v>
      </c>
      <c r="E2274" s="28">
        <f t="shared" si="111"/>
        <v>4.1357720799994002</v>
      </c>
      <c r="F2274" s="28"/>
      <c r="G2274" s="28"/>
    </row>
    <row r="2275" spans="1:7">
      <c r="A2275" s="24">
        <v>11.028083028083</v>
      </c>
      <c r="B2275" s="26">
        <v>4.3694305399999998</v>
      </c>
      <c r="C2275" s="25">
        <f t="shared" si="110"/>
        <v>0.17809715270000001</v>
      </c>
      <c r="D2275" s="27">
        <f t="shared" si="109"/>
        <v>0.57871599988000355</v>
      </c>
      <c r="E2275" s="28">
        <f t="shared" si="111"/>
        <v>4.1357720799994002</v>
      </c>
      <c r="F2275" s="28"/>
      <c r="G2275" s="28"/>
    </row>
    <row r="2276" spans="1:7">
      <c r="A2276" s="24">
        <v>11.032967032967001</v>
      </c>
      <c r="B2276" s="26">
        <v>4.2913055399999998</v>
      </c>
      <c r="C2276" s="25">
        <f t="shared" si="110"/>
        <v>0.17770652770000001</v>
      </c>
      <c r="D2276" s="27">
        <f t="shared" si="109"/>
        <v>-1.2355027501199913</v>
      </c>
      <c r="E2276" s="28">
        <f t="shared" si="111"/>
        <v>4.1267009862494</v>
      </c>
      <c r="F2276" s="28"/>
      <c r="G2276" s="28"/>
    </row>
    <row r="2277" spans="1:7">
      <c r="A2277" s="24">
        <v>11.037851037851</v>
      </c>
      <c r="B2277" s="26">
        <v>4.2913055399999998</v>
      </c>
      <c r="C2277" s="25">
        <f t="shared" si="110"/>
        <v>0.17770652770000001</v>
      </c>
      <c r="D2277" s="27">
        <f t="shared" si="109"/>
        <v>-1.2355027501199913</v>
      </c>
      <c r="E2277" s="28">
        <f t="shared" si="111"/>
        <v>4.1267009862494</v>
      </c>
      <c r="F2277" s="28"/>
      <c r="G2277" s="28"/>
    </row>
    <row r="2278" spans="1:7">
      <c r="A2278" s="24">
        <v>11.042735042735</v>
      </c>
      <c r="B2278" s="26">
        <v>4.2913055399999998</v>
      </c>
      <c r="C2278" s="25">
        <f t="shared" si="110"/>
        <v>0.17770652770000001</v>
      </c>
      <c r="D2278" s="27">
        <f t="shared" si="109"/>
        <v>-1.2355027501199913</v>
      </c>
      <c r="E2278" s="28">
        <f t="shared" si="111"/>
        <v>4.1267009862494</v>
      </c>
      <c r="F2278" s="28"/>
      <c r="G2278" s="28"/>
    </row>
    <row r="2279" spans="1:7">
      <c r="A2279" s="24">
        <v>11.047619047618999</v>
      </c>
      <c r="B2279" s="26">
        <v>4.3694305399999998</v>
      </c>
      <c r="C2279" s="25">
        <f t="shared" si="110"/>
        <v>0.17809715270000001</v>
      </c>
      <c r="D2279" s="27">
        <f t="shared" si="109"/>
        <v>0.57871599988000355</v>
      </c>
      <c r="E2279" s="28">
        <f t="shared" si="111"/>
        <v>4.1357720799994002</v>
      </c>
      <c r="F2279" s="28"/>
      <c r="G2279" s="28"/>
    </row>
    <row r="2280" spans="1:7">
      <c r="A2280" s="24">
        <v>11.052503052503001</v>
      </c>
      <c r="B2280" s="26">
        <v>4.3694305399999998</v>
      </c>
      <c r="C2280" s="25">
        <f t="shared" si="110"/>
        <v>0.17809715270000001</v>
      </c>
      <c r="D2280" s="27">
        <f t="shared" si="109"/>
        <v>0.57871599988000355</v>
      </c>
      <c r="E2280" s="28">
        <f t="shared" si="111"/>
        <v>4.1357720799994002</v>
      </c>
      <c r="F2280" s="28"/>
      <c r="G2280" s="28"/>
    </row>
    <row r="2281" spans="1:7">
      <c r="A2281" s="24">
        <v>11.057387057387</v>
      </c>
      <c r="B2281" s="26">
        <v>4.3694305399999998</v>
      </c>
      <c r="C2281" s="25">
        <f t="shared" si="110"/>
        <v>0.17809715270000001</v>
      </c>
      <c r="D2281" s="27">
        <f t="shared" si="109"/>
        <v>0.57871599988000355</v>
      </c>
      <c r="E2281" s="28">
        <f t="shared" si="111"/>
        <v>4.1357720799994002</v>
      </c>
      <c r="F2281" s="28"/>
      <c r="G2281" s="28"/>
    </row>
    <row r="2282" spans="1:7">
      <c r="A2282" s="24">
        <v>11.062271062271</v>
      </c>
      <c r="B2282" s="26">
        <v>4.3694305399999998</v>
      </c>
      <c r="C2282" s="25">
        <f t="shared" si="110"/>
        <v>0.17809715270000001</v>
      </c>
      <c r="D2282" s="27">
        <f t="shared" si="109"/>
        <v>0.57871599988000355</v>
      </c>
      <c r="E2282" s="28">
        <f t="shared" si="111"/>
        <v>4.1357720799994002</v>
      </c>
      <c r="F2282" s="28"/>
      <c r="G2282" s="28"/>
    </row>
    <row r="2283" spans="1:7">
      <c r="A2283" s="24">
        <v>11.067155067154999</v>
      </c>
      <c r="B2283" s="26">
        <v>4.2913055399999998</v>
      </c>
      <c r="C2283" s="25">
        <f t="shared" si="110"/>
        <v>0.17770652770000001</v>
      </c>
      <c r="D2283" s="27">
        <f t="shared" si="109"/>
        <v>-1.2355027501199913</v>
      </c>
      <c r="E2283" s="28">
        <f t="shared" si="111"/>
        <v>4.1267009862494</v>
      </c>
      <c r="F2283" s="28"/>
      <c r="G2283" s="28"/>
    </row>
    <row r="2284" spans="1:7">
      <c r="A2284" s="24">
        <v>11.072039072039001</v>
      </c>
      <c r="B2284" s="26">
        <v>4.2913055399999998</v>
      </c>
      <c r="C2284" s="25">
        <f t="shared" si="110"/>
        <v>0.17770652770000001</v>
      </c>
      <c r="D2284" s="27">
        <f t="shared" si="109"/>
        <v>-1.2355027501199913</v>
      </c>
      <c r="E2284" s="28">
        <f t="shared" si="111"/>
        <v>4.1267009862494</v>
      </c>
      <c r="F2284" s="28"/>
      <c r="G2284" s="28"/>
    </row>
    <row r="2285" spans="1:7">
      <c r="A2285" s="24">
        <v>11.076923076923</v>
      </c>
      <c r="B2285" s="26">
        <v>4.3694305399999998</v>
      </c>
      <c r="C2285" s="25">
        <f t="shared" si="110"/>
        <v>0.17809715270000001</v>
      </c>
      <c r="D2285" s="27">
        <f t="shared" si="109"/>
        <v>0.57871599988000355</v>
      </c>
      <c r="E2285" s="28">
        <f t="shared" si="111"/>
        <v>4.1357720799994002</v>
      </c>
      <c r="F2285" s="28"/>
      <c r="G2285" s="28"/>
    </row>
    <row r="2286" spans="1:7">
      <c r="A2286" s="24">
        <v>11.081807081807</v>
      </c>
      <c r="B2286" s="26">
        <v>4.2913055399999998</v>
      </c>
      <c r="C2286" s="25">
        <f t="shared" si="110"/>
        <v>0.17770652770000001</v>
      </c>
      <c r="D2286" s="27">
        <f t="shared" si="109"/>
        <v>-1.2355027501199913</v>
      </c>
      <c r="E2286" s="28">
        <f t="shared" si="111"/>
        <v>4.1267009862494</v>
      </c>
      <c r="F2286" s="28"/>
      <c r="G2286" s="28"/>
    </row>
    <row r="2287" spans="1:7">
      <c r="A2287" s="24">
        <v>11.086691086690999</v>
      </c>
      <c r="B2287" s="26">
        <v>4.2913055399999998</v>
      </c>
      <c r="C2287" s="25">
        <f t="shared" si="110"/>
        <v>0.17770652770000001</v>
      </c>
      <c r="D2287" s="27">
        <f t="shared" si="109"/>
        <v>-1.2355027501199913</v>
      </c>
      <c r="E2287" s="28">
        <f t="shared" si="111"/>
        <v>4.1267009862494</v>
      </c>
      <c r="F2287" s="28"/>
      <c r="G2287" s="28"/>
    </row>
    <row r="2288" spans="1:7">
      <c r="A2288" s="24">
        <v>11.091575091575001</v>
      </c>
      <c r="B2288" s="26">
        <v>4.2913055399999998</v>
      </c>
      <c r="C2288" s="25">
        <f t="shared" si="110"/>
        <v>0.17770652770000001</v>
      </c>
      <c r="D2288" s="27">
        <f t="shared" si="109"/>
        <v>-1.2355027501199913</v>
      </c>
      <c r="E2288" s="28">
        <f t="shared" si="111"/>
        <v>4.1267009862494</v>
      </c>
      <c r="F2288" s="28"/>
      <c r="G2288" s="28"/>
    </row>
    <row r="2289" spans="1:7">
      <c r="A2289" s="24">
        <v>11.096459096459</v>
      </c>
      <c r="B2289" s="26">
        <v>4.2913055399999998</v>
      </c>
      <c r="C2289" s="25">
        <f t="shared" si="110"/>
        <v>0.17770652770000001</v>
      </c>
      <c r="D2289" s="27">
        <f t="shared" si="109"/>
        <v>-1.2355027501199913</v>
      </c>
      <c r="E2289" s="28">
        <f t="shared" si="111"/>
        <v>4.1267009862494</v>
      </c>
      <c r="F2289" s="28"/>
      <c r="G2289" s="28"/>
    </row>
    <row r="2290" spans="1:7">
      <c r="A2290" s="24">
        <v>11.101343101343</v>
      </c>
      <c r="B2290" s="26">
        <v>4.2913055399999998</v>
      </c>
      <c r="C2290" s="25">
        <f t="shared" si="110"/>
        <v>0.17770652770000001</v>
      </c>
      <c r="D2290" s="27">
        <f t="shared" si="109"/>
        <v>-1.2355027501199913</v>
      </c>
      <c r="E2290" s="28">
        <f t="shared" si="111"/>
        <v>4.1267009862494</v>
      </c>
      <c r="F2290" s="28"/>
      <c r="G2290" s="28"/>
    </row>
    <row r="2291" spans="1:7">
      <c r="A2291" s="24">
        <v>11.106227106226999</v>
      </c>
      <c r="B2291" s="26">
        <v>4.2913055399999998</v>
      </c>
      <c r="C2291" s="25">
        <f t="shared" si="110"/>
        <v>0.17770652770000001</v>
      </c>
      <c r="D2291" s="27">
        <f t="shared" si="109"/>
        <v>-1.2355027501199913</v>
      </c>
      <c r="E2291" s="28">
        <f t="shared" si="111"/>
        <v>4.1267009862494</v>
      </c>
      <c r="F2291" s="28"/>
      <c r="G2291" s="28"/>
    </row>
    <row r="2292" spans="1:7">
      <c r="A2292" s="24">
        <v>11.111111111111001</v>
      </c>
      <c r="B2292" s="26">
        <v>4.2913055399999998</v>
      </c>
      <c r="C2292" s="25">
        <f t="shared" si="110"/>
        <v>0.17770652770000001</v>
      </c>
      <c r="D2292" s="27">
        <f t="shared" si="109"/>
        <v>-1.2355027501199913</v>
      </c>
      <c r="E2292" s="28">
        <f t="shared" si="111"/>
        <v>4.1267009862494</v>
      </c>
      <c r="F2292" s="28"/>
      <c r="G2292" s="28"/>
    </row>
    <row r="2293" spans="1:7">
      <c r="A2293" s="24">
        <v>11.115995115995</v>
      </c>
      <c r="B2293" s="26">
        <v>4.2913055399999998</v>
      </c>
      <c r="C2293" s="25">
        <f t="shared" si="110"/>
        <v>0.17770652770000001</v>
      </c>
      <c r="D2293" s="27">
        <f t="shared" si="109"/>
        <v>-1.2355027501199913</v>
      </c>
      <c r="E2293" s="28">
        <f t="shared" si="111"/>
        <v>4.1267009862494</v>
      </c>
      <c r="F2293" s="28"/>
      <c r="G2293" s="28"/>
    </row>
    <row r="2294" spans="1:7">
      <c r="A2294" s="24">
        <v>11.120879120879</v>
      </c>
      <c r="B2294" s="26">
        <v>4.2913055399999998</v>
      </c>
      <c r="C2294" s="25">
        <f t="shared" si="110"/>
        <v>0.17770652770000001</v>
      </c>
      <c r="D2294" s="27">
        <f t="shared" si="109"/>
        <v>-1.2355027501199913</v>
      </c>
      <c r="E2294" s="28">
        <f t="shared" si="111"/>
        <v>4.1267009862494</v>
      </c>
      <c r="F2294" s="28"/>
      <c r="G2294" s="28"/>
    </row>
    <row r="2295" spans="1:7">
      <c r="A2295" s="24">
        <v>11.125763125762999</v>
      </c>
      <c r="B2295" s="26">
        <v>4.2913055399999998</v>
      </c>
      <c r="C2295" s="25">
        <f t="shared" si="110"/>
        <v>0.17770652770000001</v>
      </c>
      <c r="D2295" s="27">
        <f t="shared" si="109"/>
        <v>-1.2355027501199913</v>
      </c>
      <c r="E2295" s="28">
        <f t="shared" si="111"/>
        <v>4.1267009862494</v>
      </c>
      <c r="F2295" s="28"/>
      <c r="G2295" s="28"/>
    </row>
    <row r="2296" spans="1:7">
      <c r="A2296" s="24">
        <v>11.130647130647001</v>
      </c>
      <c r="B2296" s="26">
        <v>4.3694305399999998</v>
      </c>
      <c r="C2296" s="25">
        <f t="shared" si="110"/>
        <v>0.17809715270000001</v>
      </c>
      <c r="D2296" s="27">
        <f t="shared" si="109"/>
        <v>0.57871599988000355</v>
      </c>
      <c r="E2296" s="28">
        <f t="shared" si="111"/>
        <v>4.1357720799994002</v>
      </c>
      <c r="F2296" s="28"/>
      <c r="G2296" s="28"/>
    </row>
    <row r="2297" spans="1:7">
      <c r="A2297" s="24">
        <v>11.135531135531</v>
      </c>
      <c r="B2297" s="26">
        <v>4.2913055399999998</v>
      </c>
      <c r="C2297" s="25">
        <f t="shared" si="110"/>
        <v>0.17770652770000001</v>
      </c>
      <c r="D2297" s="27">
        <f t="shared" si="109"/>
        <v>-1.2355027501199913</v>
      </c>
      <c r="E2297" s="28">
        <f t="shared" si="111"/>
        <v>4.1267009862494</v>
      </c>
      <c r="F2297" s="28"/>
      <c r="G2297" s="28"/>
    </row>
    <row r="2298" spans="1:7">
      <c r="A2298" s="24">
        <v>11.140415140415</v>
      </c>
      <c r="B2298" s="26">
        <v>4.2913055399999998</v>
      </c>
      <c r="C2298" s="25">
        <f t="shared" si="110"/>
        <v>0.17770652770000001</v>
      </c>
      <c r="D2298" s="27">
        <f t="shared" si="109"/>
        <v>-1.2355027501199913</v>
      </c>
      <c r="E2298" s="28">
        <f t="shared" si="111"/>
        <v>4.1267009862494</v>
      </c>
      <c r="F2298" s="28"/>
      <c r="G2298" s="28"/>
    </row>
    <row r="2299" spans="1:7">
      <c r="A2299" s="24">
        <v>11.145299145298999</v>
      </c>
      <c r="B2299" s="26">
        <v>4.2913055399999998</v>
      </c>
      <c r="C2299" s="25">
        <f t="shared" si="110"/>
        <v>0.17770652770000001</v>
      </c>
      <c r="D2299" s="27">
        <f t="shared" si="109"/>
        <v>-1.2355027501199913</v>
      </c>
      <c r="E2299" s="28">
        <f t="shared" si="111"/>
        <v>4.1267009862494</v>
      </c>
      <c r="F2299" s="28"/>
      <c r="G2299" s="28"/>
    </row>
    <row r="2300" spans="1:7">
      <c r="A2300" s="24">
        <v>11.150183150183</v>
      </c>
      <c r="B2300" s="26">
        <v>4.2913055399999998</v>
      </c>
      <c r="C2300" s="25">
        <f t="shared" si="110"/>
        <v>0.17770652770000001</v>
      </c>
      <c r="D2300" s="27">
        <f t="shared" si="109"/>
        <v>-1.2355027501199913</v>
      </c>
      <c r="E2300" s="28">
        <f t="shared" si="111"/>
        <v>4.1267009862494</v>
      </c>
      <c r="F2300" s="28"/>
      <c r="G2300" s="28"/>
    </row>
    <row r="2301" spans="1:7">
      <c r="A2301" s="24">
        <v>11.155067155067</v>
      </c>
      <c r="B2301" s="26">
        <v>4.2913055399999998</v>
      </c>
      <c r="C2301" s="25">
        <f t="shared" si="110"/>
        <v>0.17770652770000001</v>
      </c>
      <c r="D2301" s="27">
        <f t="shared" si="109"/>
        <v>-1.2355027501199913</v>
      </c>
      <c r="E2301" s="28">
        <f t="shared" si="111"/>
        <v>4.1267009862494</v>
      </c>
      <c r="F2301" s="28"/>
      <c r="G2301" s="28"/>
    </row>
    <row r="2302" spans="1:7">
      <c r="A2302" s="24">
        <v>11.159951159951</v>
      </c>
      <c r="B2302" s="26">
        <v>4.2913055399999998</v>
      </c>
      <c r="C2302" s="25">
        <f t="shared" si="110"/>
        <v>0.17770652770000001</v>
      </c>
      <c r="D2302" s="27">
        <f t="shared" si="109"/>
        <v>-1.2355027501199913</v>
      </c>
      <c r="E2302" s="28">
        <f t="shared" si="111"/>
        <v>4.1267009862494</v>
      </c>
      <c r="F2302" s="28"/>
      <c r="G2302" s="28"/>
    </row>
    <row r="2303" spans="1:7">
      <c r="A2303" s="24">
        <v>11.164835164835001</v>
      </c>
      <c r="B2303" s="26">
        <v>4.2913055399999998</v>
      </c>
      <c r="C2303" s="25">
        <f t="shared" si="110"/>
        <v>0.17770652770000001</v>
      </c>
      <c r="D2303" s="27">
        <f t="shared" si="109"/>
        <v>-1.2355027501199913</v>
      </c>
      <c r="E2303" s="28">
        <f t="shared" si="111"/>
        <v>4.1267009862494</v>
      </c>
      <c r="F2303" s="28"/>
      <c r="G2303" s="28"/>
    </row>
    <row r="2304" spans="1:7">
      <c r="A2304" s="24">
        <v>11.169719169719</v>
      </c>
      <c r="B2304" s="26">
        <v>4.2913055399999998</v>
      </c>
      <c r="C2304" s="25">
        <f t="shared" si="110"/>
        <v>0.17770652770000001</v>
      </c>
      <c r="D2304" s="27">
        <f t="shared" si="109"/>
        <v>-1.2355027501199913</v>
      </c>
      <c r="E2304" s="28">
        <f t="shared" si="111"/>
        <v>4.1267009862494</v>
      </c>
      <c r="F2304" s="28"/>
      <c r="G2304" s="28"/>
    </row>
    <row r="2305" spans="1:7">
      <c r="A2305" s="24">
        <v>11.174603174603</v>
      </c>
      <c r="B2305" s="26">
        <v>4.2913055399999998</v>
      </c>
      <c r="C2305" s="25">
        <f t="shared" si="110"/>
        <v>0.17770652770000001</v>
      </c>
      <c r="D2305" s="27">
        <f t="shared" si="109"/>
        <v>-1.2355027501199913</v>
      </c>
      <c r="E2305" s="28">
        <f t="shared" si="111"/>
        <v>4.1267009862494</v>
      </c>
      <c r="F2305" s="28"/>
      <c r="G2305" s="28"/>
    </row>
    <row r="2306" spans="1:7">
      <c r="A2306" s="24">
        <v>11.179487179486999</v>
      </c>
      <c r="B2306" s="26">
        <v>4.2913055399999998</v>
      </c>
      <c r="C2306" s="25">
        <f t="shared" si="110"/>
        <v>0.17770652770000001</v>
      </c>
      <c r="D2306" s="27">
        <f t="shared" si="109"/>
        <v>-1.2355027501199913</v>
      </c>
      <c r="E2306" s="28">
        <f t="shared" si="111"/>
        <v>4.1267009862494</v>
      </c>
      <c r="F2306" s="28"/>
      <c r="G2306" s="28"/>
    </row>
    <row r="2307" spans="1:7">
      <c r="A2307" s="24">
        <v>11.184371184371001</v>
      </c>
      <c r="B2307" s="26">
        <v>4.2913055399999998</v>
      </c>
      <c r="C2307" s="25">
        <f t="shared" si="110"/>
        <v>0.17770652770000001</v>
      </c>
      <c r="D2307" s="27">
        <f t="shared" si="109"/>
        <v>-1.2355027501199913</v>
      </c>
      <c r="E2307" s="28">
        <f t="shared" si="111"/>
        <v>4.1267009862494</v>
      </c>
      <c r="F2307" s="28"/>
      <c r="G2307" s="28"/>
    </row>
    <row r="2308" spans="1:7">
      <c r="A2308" s="24">
        <v>11.189255189255</v>
      </c>
      <c r="B2308" s="26">
        <v>4.2913055399999998</v>
      </c>
      <c r="C2308" s="25">
        <f t="shared" si="110"/>
        <v>0.17770652770000001</v>
      </c>
      <c r="D2308" s="27">
        <f t="shared" si="109"/>
        <v>-1.2355027501199913</v>
      </c>
      <c r="E2308" s="28">
        <f t="shared" si="111"/>
        <v>4.1267009862494</v>
      </c>
      <c r="F2308" s="28"/>
      <c r="G2308" s="28"/>
    </row>
    <row r="2309" spans="1:7">
      <c r="A2309" s="24">
        <v>11.194139194139</v>
      </c>
      <c r="B2309" s="26">
        <v>4.2913055399999998</v>
      </c>
      <c r="C2309" s="25">
        <f t="shared" si="110"/>
        <v>0.17770652770000001</v>
      </c>
      <c r="D2309" s="27">
        <f t="shared" si="109"/>
        <v>-1.2355027501199913</v>
      </c>
      <c r="E2309" s="28">
        <f t="shared" si="111"/>
        <v>4.1267009862494</v>
      </c>
      <c r="F2309" s="28"/>
      <c r="G2309" s="28"/>
    </row>
    <row r="2310" spans="1:7">
      <c r="A2310" s="24">
        <v>11.199023199022999</v>
      </c>
      <c r="B2310" s="26">
        <v>4.2913055399999998</v>
      </c>
      <c r="C2310" s="25">
        <f t="shared" si="110"/>
        <v>0.17770652770000001</v>
      </c>
      <c r="D2310" s="27">
        <f t="shared" si="109"/>
        <v>-1.2355027501199913</v>
      </c>
      <c r="E2310" s="28">
        <f t="shared" si="111"/>
        <v>4.1267009862494</v>
      </c>
      <c r="F2310" s="28"/>
      <c r="G2310" s="28"/>
    </row>
    <row r="2311" spans="1:7">
      <c r="A2311" s="24">
        <v>11.203907203907001</v>
      </c>
      <c r="B2311" s="26">
        <v>4.2913055399999998</v>
      </c>
      <c r="C2311" s="25">
        <f t="shared" si="110"/>
        <v>0.17770652770000001</v>
      </c>
      <c r="D2311" s="27">
        <f t="shared" si="109"/>
        <v>-1.2355027501199913</v>
      </c>
      <c r="E2311" s="28">
        <f t="shared" si="111"/>
        <v>4.1267009862494</v>
      </c>
      <c r="F2311" s="28"/>
      <c r="G2311" s="28"/>
    </row>
    <row r="2312" spans="1:7">
      <c r="A2312" s="24">
        <v>11.208791208791</v>
      </c>
      <c r="B2312" s="26">
        <v>4.2913055399999998</v>
      </c>
      <c r="C2312" s="25">
        <f t="shared" si="110"/>
        <v>0.17770652770000001</v>
      </c>
      <c r="D2312" s="27">
        <f t="shared" si="109"/>
        <v>-1.2355027501199913</v>
      </c>
      <c r="E2312" s="28">
        <f t="shared" si="111"/>
        <v>4.1267009862494</v>
      </c>
      <c r="F2312" s="28"/>
      <c r="G2312" s="28"/>
    </row>
    <row r="2313" spans="1:7">
      <c r="A2313" s="24">
        <v>11.213675213675</v>
      </c>
      <c r="B2313" s="26">
        <v>4.2913055399999998</v>
      </c>
      <c r="C2313" s="25">
        <f t="shared" si="110"/>
        <v>0.17770652770000001</v>
      </c>
      <c r="D2313" s="27">
        <f t="shared" si="109"/>
        <v>-1.2355027501199913</v>
      </c>
      <c r="E2313" s="28">
        <f t="shared" si="111"/>
        <v>4.1267009862494</v>
      </c>
      <c r="F2313" s="28"/>
      <c r="G2313" s="28"/>
    </row>
    <row r="2314" spans="1:7">
      <c r="A2314" s="24">
        <v>11.218559218558999</v>
      </c>
      <c r="B2314" s="26">
        <v>4.2913055399999998</v>
      </c>
      <c r="C2314" s="25">
        <f t="shared" si="110"/>
        <v>0.17770652770000001</v>
      </c>
      <c r="D2314" s="27">
        <f t="shared" si="109"/>
        <v>-1.2355027501199913</v>
      </c>
      <c r="E2314" s="28">
        <f t="shared" si="111"/>
        <v>4.1267009862494</v>
      </c>
      <c r="F2314" s="28"/>
      <c r="G2314" s="28"/>
    </row>
    <row r="2315" spans="1:7">
      <c r="A2315" s="24">
        <v>11.223443223443001</v>
      </c>
      <c r="B2315" s="26">
        <v>4.2913055399999998</v>
      </c>
      <c r="C2315" s="25">
        <f t="shared" si="110"/>
        <v>0.17770652770000001</v>
      </c>
      <c r="D2315" s="27">
        <f t="shared" si="109"/>
        <v>-1.2355027501199913</v>
      </c>
      <c r="E2315" s="28">
        <f t="shared" si="111"/>
        <v>4.1267009862494</v>
      </c>
      <c r="F2315" s="28"/>
      <c r="G2315" s="28"/>
    </row>
    <row r="2316" spans="1:7">
      <c r="A2316" s="24">
        <v>11.228327228327</v>
      </c>
      <c r="B2316" s="26">
        <v>4.2913055399999998</v>
      </c>
      <c r="C2316" s="25">
        <f t="shared" si="110"/>
        <v>0.17770652770000001</v>
      </c>
      <c r="D2316" s="27">
        <f t="shared" si="109"/>
        <v>-1.2355027501199913</v>
      </c>
      <c r="E2316" s="28">
        <f t="shared" si="111"/>
        <v>4.1267009862494</v>
      </c>
      <c r="F2316" s="28"/>
      <c r="G2316" s="28"/>
    </row>
    <row r="2317" spans="1:7">
      <c r="A2317" s="24">
        <v>11.233211233211</v>
      </c>
      <c r="B2317" s="26">
        <v>4.3694305399999998</v>
      </c>
      <c r="C2317" s="25">
        <f t="shared" si="110"/>
        <v>0.17809715270000001</v>
      </c>
      <c r="D2317" s="27">
        <f t="shared" si="109"/>
        <v>0.57871599988000355</v>
      </c>
      <c r="E2317" s="28">
        <f t="shared" si="111"/>
        <v>4.1357720799994002</v>
      </c>
      <c r="F2317" s="28"/>
      <c r="G2317" s="28"/>
    </row>
    <row r="2318" spans="1:7">
      <c r="A2318" s="24">
        <v>11.238095238094999</v>
      </c>
      <c r="B2318" s="26">
        <v>4.2913055399999998</v>
      </c>
      <c r="C2318" s="25">
        <f t="shared" si="110"/>
        <v>0.17770652770000001</v>
      </c>
      <c r="D2318" s="27">
        <f t="shared" si="109"/>
        <v>-1.2355027501199913</v>
      </c>
      <c r="E2318" s="28">
        <f t="shared" si="111"/>
        <v>4.1267009862494</v>
      </c>
      <c r="F2318" s="28"/>
      <c r="G2318" s="28"/>
    </row>
    <row r="2319" spans="1:7">
      <c r="A2319" s="24">
        <v>11.242979242979001</v>
      </c>
      <c r="B2319" s="26">
        <v>4.3694305399999998</v>
      </c>
      <c r="C2319" s="25">
        <f t="shared" si="110"/>
        <v>0.17809715270000001</v>
      </c>
      <c r="D2319" s="27">
        <f t="shared" si="109"/>
        <v>0.57871599988000355</v>
      </c>
      <c r="E2319" s="28">
        <f t="shared" si="111"/>
        <v>4.1357720799994002</v>
      </c>
      <c r="F2319" s="28"/>
      <c r="G2319" s="28"/>
    </row>
    <row r="2320" spans="1:7">
      <c r="A2320" s="24">
        <v>11.247863247863</v>
      </c>
      <c r="B2320" s="26">
        <v>4.2913055399999998</v>
      </c>
      <c r="C2320" s="25">
        <f t="shared" si="110"/>
        <v>0.17770652770000001</v>
      </c>
      <c r="D2320" s="27">
        <f t="shared" si="109"/>
        <v>-1.2355027501199913</v>
      </c>
      <c r="E2320" s="28">
        <f t="shared" si="111"/>
        <v>4.1267009862494</v>
      </c>
      <c r="F2320" s="28"/>
      <c r="G2320" s="28"/>
    </row>
    <row r="2321" spans="1:7">
      <c r="A2321" s="24">
        <v>11.252747252747</v>
      </c>
      <c r="B2321" s="26">
        <v>4.2913055399999998</v>
      </c>
      <c r="C2321" s="25">
        <f t="shared" si="110"/>
        <v>0.17770652770000001</v>
      </c>
      <c r="D2321" s="27">
        <f t="shared" ref="D2321:D2384" si="112">23.222*B2321+1.3118-$D$6</f>
        <v>-1.2355027501199913</v>
      </c>
      <c r="E2321" s="28">
        <f t="shared" si="111"/>
        <v>4.1267009862494</v>
      </c>
      <c r="F2321" s="28"/>
      <c r="G2321" s="28"/>
    </row>
    <row r="2322" spans="1:7">
      <c r="A2322" s="24">
        <v>11.257631257630999</v>
      </c>
      <c r="B2322" s="26">
        <v>4.2913055399999998</v>
      </c>
      <c r="C2322" s="25">
        <f t="shared" ref="C2322:C2385" si="113">0.005*B2322+2*0.078125</f>
        <v>0.17770652770000001</v>
      </c>
      <c r="D2322" s="27">
        <f t="shared" si="112"/>
        <v>-1.2355027501199913</v>
      </c>
      <c r="E2322" s="28">
        <f t="shared" ref="E2322:E2385" si="114">23.222*C2322</f>
        <v>4.1267009862494</v>
      </c>
      <c r="F2322" s="28"/>
      <c r="G2322" s="28"/>
    </row>
    <row r="2323" spans="1:7">
      <c r="A2323" s="24">
        <v>11.262515262515</v>
      </c>
      <c r="B2323" s="26">
        <v>4.2913055399999998</v>
      </c>
      <c r="C2323" s="25">
        <f t="shared" si="113"/>
        <v>0.17770652770000001</v>
      </c>
      <c r="D2323" s="27">
        <f t="shared" si="112"/>
        <v>-1.2355027501199913</v>
      </c>
      <c r="E2323" s="28">
        <f t="shared" si="114"/>
        <v>4.1267009862494</v>
      </c>
      <c r="F2323" s="28"/>
      <c r="G2323" s="28"/>
    </row>
    <row r="2324" spans="1:7">
      <c r="A2324" s="24">
        <v>11.267399267399</v>
      </c>
      <c r="B2324" s="26">
        <v>4.2913055399999998</v>
      </c>
      <c r="C2324" s="25">
        <f t="shared" si="113"/>
        <v>0.17770652770000001</v>
      </c>
      <c r="D2324" s="27">
        <f t="shared" si="112"/>
        <v>-1.2355027501199913</v>
      </c>
      <c r="E2324" s="28">
        <f t="shared" si="114"/>
        <v>4.1267009862494</v>
      </c>
      <c r="F2324" s="28"/>
      <c r="G2324" s="28"/>
    </row>
    <row r="2325" spans="1:7">
      <c r="A2325" s="24">
        <v>11.272283272283</v>
      </c>
      <c r="B2325" s="26">
        <v>4.3694305399999998</v>
      </c>
      <c r="C2325" s="25">
        <f t="shared" si="113"/>
        <v>0.17809715270000001</v>
      </c>
      <c r="D2325" s="27">
        <f t="shared" si="112"/>
        <v>0.57871599988000355</v>
      </c>
      <c r="E2325" s="28">
        <f t="shared" si="114"/>
        <v>4.1357720799994002</v>
      </c>
      <c r="F2325" s="28"/>
      <c r="G2325" s="28"/>
    </row>
    <row r="2326" spans="1:7">
      <c r="A2326" s="24">
        <v>11.277167277167001</v>
      </c>
      <c r="B2326" s="26">
        <v>4.2913055399999998</v>
      </c>
      <c r="C2326" s="25">
        <f t="shared" si="113"/>
        <v>0.17770652770000001</v>
      </c>
      <c r="D2326" s="27">
        <f t="shared" si="112"/>
        <v>-1.2355027501199913</v>
      </c>
      <c r="E2326" s="28">
        <f t="shared" si="114"/>
        <v>4.1267009862494</v>
      </c>
      <c r="F2326" s="28"/>
      <c r="G2326" s="28"/>
    </row>
    <row r="2327" spans="1:7">
      <c r="A2327" s="24">
        <v>11.282051282051</v>
      </c>
      <c r="B2327" s="26">
        <v>4.2913055399999998</v>
      </c>
      <c r="C2327" s="25">
        <f t="shared" si="113"/>
        <v>0.17770652770000001</v>
      </c>
      <c r="D2327" s="27">
        <f t="shared" si="112"/>
        <v>-1.2355027501199913</v>
      </c>
      <c r="E2327" s="28">
        <f t="shared" si="114"/>
        <v>4.1267009862494</v>
      </c>
      <c r="F2327" s="28"/>
      <c r="G2327" s="28"/>
    </row>
    <row r="2328" spans="1:7">
      <c r="A2328" s="24">
        <v>11.286935286935</v>
      </c>
      <c r="B2328" s="26">
        <v>4.2913055399999998</v>
      </c>
      <c r="C2328" s="25">
        <f t="shared" si="113"/>
        <v>0.17770652770000001</v>
      </c>
      <c r="D2328" s="27">
        <f t="shared" si="112"/>
        <v>-1.2355027501199913</v>
      </c>
      <c r="E2328" s="28">
        <f t="shared" si="114"/>
        <v>4.1267009862494</v>
      </c>
      <c r="F2328" s="28"/>
      <c r="G2328" s="28"/>
    </row>
    <row r="2329" spans="1:7">
      <c r="A2329" s="24">
        <v>11.291819291818999</v>
      </c>
      <c r="B2329" s="26">
        <v>4.2913055399999998</v>
      </c>
      <c r="C2329" s="25">
        <f t="shared" si="113"/>
        <v>0.17770652770000001</v>
      </c>
      <c r="D2329" s="27">
        <f t="shared" si="112"/>
        <v>-1.2355027501199913</v>
      </c>
      <c r="E2329" s="28">
        <f t="shared" si="114"/>
        <v>4.1267009862494</v>
      </c>
      <c r="F2329" s="28"/>
      <c r="G2329" s="28"/>
    </row>
    <row r="2330" spans="1:7">
      <c r="A2330" s="24">
        <v>11.296703296703001</v>
      </c>
      <c r="B2330" s="26">
        <v>4.2913055399999998</v>
      </c>
      <c r="C2330" s="25">
        <f t="shared" si="113"/>
        <v>0.17770652770000001</v>
      </c>
      <c r="D2330" s="27">
        <f t="shared" si="112"/>
        <v>-1.2355027501199913</v>
      </c>
      <c r="E2330" s="28">
        <f t="shared" si="114"/>
        <v>4.1267009862494</v>
      </c>
      <c r="F2330" s="28"/>
      <c r="G2330" s="28"/>
    </row>
    <row r="2331" spans="1:7">
      <c r="A2331" s="24">
        <v>11.301587301587</v>
      </c>
      <c r="B2331" s="26">
        <v>4.3694305399999998</v>
      </c>
      <c r="C2331" s="25">
        <f t="shared" si="113"/>
        <v>0.17809715270000001</v>
      </c>
      <c r="D2331" s="27">
        <f t="shared" si="112"/>
        <v>0.57871599988000355</v>
      </c>
      <c r="E2331" s="28">
        <f t="shared" si="114"/>
        <v>4.1357720799994002</v>
      </c>
      <c r="F2331" s="28"/>
      <c r="G2331" s="28"/>
    </row>
    <row r="2332" spans="1:7">
      <c r="A2332" s="24">
        <v>11.306471306471</v>
      </c>
      <c r="B2332" s="26">
        <v>4.2913055399999998</v>
      </c>
      <c r="C2332" s="25">
        <f t="shared" si="113"/>
        <v>0.17770652770000001</v>
      </c>
      <c r="D2332" s="27">
        <f t="shared" si="112"/>
        <v>-1.2355027501199913</v>
      </c>
      <c r="E2332" s="28">
        <f t="shared" si="114"/>
        <v>4.1267009862494</v>
      </c>
      <c r="F2332" s="28"/>
      <c r="G2332" s="28"/>
    </row>
    <row r="2333" spans="1:7">
      <c r="A2333" s="24">
        <v>11.311355311354999</v>
      </c>
      <c r="B2333" s="26">
        <v>4.3694305399999998</v>
      </c>
      <c r="C2333" s="25">
        <f t="shared" si="113"/>
        <v>0.17809715270000001</v>
      </c>
      <c r="D2333" s="27">
        <f t="shared" si="112"/>
        <v>0.57871599988000355</v>
      </c>
      <c r="E2333" s="28">
        <f t="shared" si="114"/>
        <v>4.1357720799994002</v>
      </c>
      <c r="F2333" s="28"/>
      <c r="G2333" s="28"/>
    </row>
    <row r="2334" spans="1:7">
      <c r="A2334" s="24">
        <v>11.316239316239001</v>
      </c>
      <c r="B2334" s="26">
        <v>4.2913055399999998</v>
      </c>
      <c r="C2334" s="25">
        <f t="shared" si="113"/>
        <v>0.17770652770000001</v>
      </c>
      <c r="D2334" s="27">
        <f t="shared" si="112"/>
        <v>-1.2355027501199913</v>
      </c>
      <c r="E2334" s="28">
        <f t="shared" si="114"/>
        <v>4.1267009862494</v>
      </c>
      <c r="F2334" s="28"/>
      <c r="G2334" s="28"/>
    </row>
    <row r="2335" spans="1:7">
      <c r="A2335" s="24">
        <v>11.321123321123</v>
      </c>
      <c r="B2335" s="26">
        <v>4.3694305399999998</v>
      </c>
      <c r="C2335" s="25">
        <f t="shared" si="113"/>
        <v>0.17809715270000001</v>
      </c>
      <c r="D2335" s="27">
        <f t="shared" si="112"/>
        <v>0.57871599988000355</v>
      </c>
      <c r="E2335" s="28">
        <f t="shared" si="114"/>
        <v>4.1357720799994002</v>
      </c>
      <c r="F2335" s="28"/>
      <c r="G2335" s="28"/>
    </row>
    <row r="2336" spans="1:7">
      <c r="A2336" s="24">
        <v>11.326007326007</v>
      </c>
      <c r="B2336" s="26">
        <v>4.2913055399999998</v>
      </c>
      <c r="C2336" s="25">
        <f t="shared" si="113"/>
        <v>0.17770652770000001</v>
      </c>
      <c r="D2336" s="27">
        <f t="shared" si="112"/>
        <v>-1.2355027501199913</v>
      </c>
      <c r="E2336" s="28">
        <f t="shared" si="114"/>
        <v>4.1267009862494</v>
      </c>
      <c r="F2336" s="28"/>
      <c r="G2336" s="28"/>
    </row>
    <row r="2337" spans="1:7">
      <c r="A2337" s="24">
        <v>11.330891330890999</v>
      </c>
      <c r="B2337" s="26">
        <v>4.3694305399999998</v>
      </c>
      <c r="C2337" s="25">
        <f t="shared" si="113"/>
        <v>0.17809715270000001</v>
      </c>
      <c r="D2337" s="27">
        <f t="shared" si="112"/>
        <v>0.57871599988000355</v>
      </c>
      <c r="E2337" s="28">
        <f t="shared" si="114"/>
        <v>4.1357720799994002</v>
      </c>
      <c r="F2337" s="28"/>
      <c r="G2337" s="28"/>
    </row>
    <row r="2338" spans="1:7">
      <c r="A2338" s="24">
        <v>11.335775335775001</v>
      </c>
      <c r="B2338" s="26">
        <v>4.2913055399999998</v>
      </c>
      <c r="C2338" s="25">
        <f t="shared" si="113"/>
        <v>0.17770652770000001</v>
      </c>
      <c r="D2338" s="27">
        <f t="shared" si="112"/>
        <v>-1.2355027501199913</v>
      </c>
      <c r="E2338" s="28">
        <f t="shared" si="114"/>
        <v>4.1267009862494</v>
      </c>
      <c r="F2338" s="28"/>
      <c r="G2338" s="28"/>
    </row>
    <row r="2339" spans="1:7">
      <c r="A2339" s="24">
        <v>11.340659340659</v>
      </c>
      <c r="B2339" s="26">
        <v>4.3694305399999998</v>
      </c>
      <c r="C2339" s="25">
        <f t="shared" si="113"/>
        <v>0.17809715270000001</v>
      </c>
      <c r="D2339" s="27">
        <f t="shared" si="112"/>
        <v>0.57871599988000355</v>
      </c>
      <c r="E2339" s="28">
        <f t="shared" si="114"/>
        <v>4.1357720799994002</v>
      </c>
      <c r="F2339" s="28"/>
      <c r="G2339" s="28"/>
    </row>
    <row r="2340" spans="1:7">
      <c r="A2340" s="24">
        <v>11.345543345543</v>
      </c>
      <c r="B2340" s="26">
        <v>4.3694305399999998</v>
      </c>
      <c r="C2340" s="25">
        <f t="shared" si="113"/>
        <v>0.17809715270000001</v>
      </c>
      <c r="D2340" s="27">
        <f t="shared" si="112"/>
        <v>0.57871599988000355</v>
      </c>
      <c r="E2340" s="28">
        <f t="shared" si="114"/>
        <v>4.1357720799994002</v>
      </c>
      <c r="F2340" s="28"/>
      <c r="G2340" s="28"/>
    </row>
    <row r="2341" spans="1:7">
      <c r="A2341" s="24">
        <v>11.350427350426999</v>
      </c>
      <c r="B2341" s="26">
        <v>4.3694305399999998</v>
      </c>
      <c r="C2341" s="25">
        <f t="shared" si="113"/>
        <v>0.17809715270000001</v>
      </c>
      <c r="D2341" s="27">
        <f t="shared" si="112"/>
        <v>0.57871599988000355</v>
      </c>
      <c r="E2341" s="28">
        <f t="shared" si="114"/>
        <v>4.1357720799994002</v>
      </c>
      <c r="F2341" s="28"/>
      <c r="G2341" s="28"/>
    </row>
    <row r="2342" spans="1:7">
      <c r="A2342" s="24">
        <v>11.355311355311001</v>
      </c>
      <c r="B2342" s="26">
        <v>4.2913055399999998</v>
      </c>
      <c r="C2342" s="25">
        <f t="shared" si="113"/>
        <v>0.17770652770000001</v>
      </c>
      <c r="D2342" s="27">
        <f t="shared" si="112"/>
        <v>-1.2355027501199913</v>
      </c>
      <c r="E2342" s="28">
        <f t="shared" si="114"/>
        <v>4.1267009862494</v>
      </c>
      <c r="F2342" s="28"/>
      <c r="G2342" s="28"/>
    </row>
    <row r="2343" spans="1:7">
      <c r="A2343" s="24">
        <v>11.360195360195</v>
      </c>
      <c r="B2343" s="26">
        <v>4.3694305399999998</v>
      </c>
      <c r="C2343" s="25">
        <f t="shared" si="113"/>
        <v>0.17809715270000001</v>
      </c>
      <c r="D2343" s="27">
        <f t="shared" si="112"/>
        <v>0.57871599988000355</v>
      </c>
      <c r="E2343" s="28">
        <f t="shared" si="114"/>
        <v>4.1357720799994002</v>
      </c>
      <c r="F2343" s="28"/>
      <c r="G2343" s="28"/>
    </row>
    <row r="2344" spans="1:7">
      <c r="A2344" s="24">
        <v>11.365079365079</v>
      </c>
      <c r="B2344" s="26">
        <v>4.3694305399999998</v>
      </c>
      <c r="C2344" s="25">
        <f t="shared" si="113"/>
        <v>0.17809715270000001</v>
      </c>
      <c r="D2344" s="27">
        <f t="shared" si="112"/>
        <v>0.57871599988000355</v>
      </c>
      <c r="E2344" s="28">
        <f t="shared" si="114"/>
        <v>4.1357720799994002</v>
      </c>
      <c r="F2344" s="28"/>
      <c r="G2344" s="28"/>
    </row>
    <row r="2345" spans="1:7">
      <c r="A2345" s="24">
        <v>11.369963369962999</v>
      </c>
      <c r="B2345" s="26">
        <v>4.2913055399999998</v>
      </c>
      <c r="C2345" s="25">
        <f t="shared" si="113"/>
        <v>0.17770652770000001</v>
      </c>
      <c r="D2345" s="27">
        <f t="shared" si="112"/>
        <v>-1.2355027501199913</v>
      </c>
      <c r="E2345" s="28">
        <f t="shared" si="114"/>
        <v>4.1267009862494</v>
      </c>
      <c r="F2345" s="28"/>
      <c r="G2345" s="28"/>
    </row>
    <row r="2346" spans="1:7">
      <c r="A2346" s="24">
        <v>11.374847374847</v>
      </c>
      <c r="B2346" s="26">
        <v>4.2913055399999998</v>
      </c>
      <c r="C2346" s="25">
        <f t="shared" si="113"/>
        <v>0.17770652770000001</v>
      </c>
      <c r="D2346" s="27">
        <f t="shared" si="112"/>
        <v>-1.2355027501199913</v>
      </c>
      <c r="E2346" s="28">
        <f t="shared" si="114"/>
        <v>4.1267009862494</v>
      </c>
      <c r="F2346" s="28"/>
      <c r="G2346" s="28"/>
    </row>
    <row r="2347" spans="1:7">
      <c r="A2347" s="24">
        <v>11.379731379731</v>
      </c>
      <c r="B2347" s="26">
        <v>4.2913055399999998</v>
      </c>
      <c r="C2347" s="25">
        <f t="shared" si="113"/>
        <v>0.17770652770000001</v>
      </c>
      <c r="D2347" s="27">
        <f t="shared" si="112"/>
        <v>-1.2355027501199913</v>
      </c>
      <c r="E2347" s="28">
        <f t="shared" si="114"/>
        <v>4.1267009862494</v>
      </c>
      <c r="F2347" s="28"/>
      <c r="G2347" s="28"/>
    </row>
    <row r="2348" spans="1:7">
      <c r="A2348" s="24">
        <v>11.384615384615</v>
      </c>
      <c r="B2348" s="26">
        <v>4.2913055399999998</v>
      </c>
      <c r="C2348" s="25">
        <f t="shared" si="113"/>
        <v>0.17770652770000001</v>
      </c>
      <c r="D2348" s="27">
        <f t="shared" si="112"/>
        <v>-1.2355027501199913</v>
      </c>
      <c r="E2348" s="28">
        <f t="shared" si="114"/>
        <v>4.1267009862494</v>
      </c>
      <c r="F2348" s="28"/>
      <c r="G2348" s="28"/>
    </row>
    <row r="2349" spans="1:7">
      <c r="A2349" s="24">
        <v>11.389499389499001</v>
      </c>
      <c r="B2349" s="26">
        <v>4.3694305399999998</v>
      </c>
      <c r="C2349" s="25">
        <f t="shared" si="113"/>
        <v>0.17809715270000001</v>
      </c>
      <c r="D2349" s="27">
        <f t="shared" si="112"/>
        <v>0.57871599988000355</v>
      </c>
      <c r="E2349" s="28">
        <f t="shared" si="114"/>
        <v>4.1357720799994002</v>
      </c>
      <c r="F2349" s="28"/>
      <c r="G2349" s="28"/>
    </row>
    <row r="2350" spans="1:7">
      <c r="A2350" s="24">
        <v>11.394383394383</v>
      </c>
      <c r="B2350" s="26">
        <v>4.2913055399999998</v>
      </c>
      <c r="C2350" s="25">
        <f t="shared" si="113"/>
        <v>0.17770652770000001</v>
      </c>
      <c r="D2350" s="27">
        <f t="shared" si="112"/>
        <v>-1.2355027501199913</v>
      </c>
      <c r="E2350" s="28">
        <f t="shared" si="114"/>
        <v>4.1267009862494</v>
      </c>
      <c r="F2350" s="28"/>
      <c r="G2350" s="28"/>
    </row>
    <row r="2351" spans="1:7">
      <c r="A2351" s="24">
        <v>11.399267399267</v>
      </c>
      <c r="B2351" s="26">
        <v>4.3694305399999998</v>
      </c>
      <c r="C2351" s="25">
        <f t="shared" si="113"/>
        <v>0.17809715270000001</v>
      </c>
      <c r="D2351" s="27">
        <f t="shared" si="112"/>
        <v>0.57871599988000355</v>
      </c>
      <c r="E2351" s="28">
        <f t="shared" si="114"/>
        <v>4.1357720799994002</v>
      </c>
      <c r="F2351" s="28"/>
      <c r="G2351" s="28"/>
    </row>
    <row r="2352" spans="1:7">
      <c r="A2352" s="24">
        <v>11.404151404150999</v>
      </c>
      <c r="B2352" s="26">
        <v>4.3694305399999998</v>
      </c>
      <c r="C2352" s="25">
        <f t="shared" si="113"/>
        <v>0.17809715270000001</v>
      </c>
      <c r="D2352" s="27">
        <f t="shared" si="112"/>
        <v>0.57871599988000355</v>
      </c>
      <c r="E2352" s="28">
        <f t="shared" si="114"/>
        <v>4.1357720799994002</v>
      </c>
      <c r="F2352" s="28"/>
      <c r="G2352" s="28"/>
    </row>
    <row r="2353" spans="1:7">
      <c r="A2353" s="24">
        <v>11.409035409035001</v>
      </c>
      <c r="B2353" s="26">
        <v>4.3694305399999998</v>
      </c>
      <c r="C2353" s="25">
        <f t="shared" si="113"/>
        <v>0.17809715270000001</v>
      </c>
      <c r="D2353" s="27">
        <f t="shared" si="112"/>
        <v>0.57871599988000355</v>
      </c>
      <c r="E2353" s="28">
        <f t="shared" si="114"/>
        <v>4.1357720799994002</v>
      </c>
      <c r="F2353" s="28"/>
      <c r="G2353" s="28"/>
    </row>
    <row r="2354" spans="1:7">
      <c r="A2354" s="24">
        <v>11.413919413919</v>
      </c>
      <c r="B2354" s="26">
        <v>4.2913055399999998</v>
      </c>
      <c r="C2354" s="25">
        <f t="shared" si="113"/>
        <v>0.17770652770000001</v>
      </c>
      <c r="D2354" s="27">
        <f t="shared" si="112"/>
        <v>-1.2355027501199913</v>
      </c>
      <c r="E2354" s="28">
        <f t="shared" si="114"/>
        <v>4.1267009862494</v>
      </c>
      <c r="F2354" s="28"/>
      <c r="G2354" s="28"/>
    </row>
    <row r="2355" spans="1:7">
      <c r="A2355" s="24">
        <v>11.418803418803</v>
      </c>
      <c r="B2355" s="26">
        <v>4.3694305399999998</v>
      </c>
      <c r="C2355" s="25">
        <f t="shared" si="113"/>
        <v>0.17809715270000001</v>
      </c>
      <c r="D2355" s="27">
        <f t="shared" si="112"/>
        <v>0.57871599988000355</v>
      </c>
      <c r="E2355" s="28">
        <f t="shared" si="114"/>
        <v>4.1357720799994002</v>
      </c>
      <c r="F2355" s="28"/>
      <c r="G2355" s="28"/>
    </row>
    <row r="2356" spans="1:7">
      <c r="A2356" s="24">
        <v>11.423687423686999</v>
      </c>
      <c r="B2356" s="26">
        <v>4.3694305399999998</v>
      </c>
      <c r="C2356" s="25">
        <f t="shared" si="113"/>
        <v>0.17809715270000001</v>
      </c>
      <c r="D2356" s="27">
        <f t="shared" si="112"/>
        <v>0.57871599988000355</v>
      </c>
      <c r="E2356" s="28">
        <f t="shared" si="114"/>
        <v>4.1357720799994002</v>
      </c>
      <c r="F2356" s="28"/>
      <c r="G2356" s="28"/>
    </row>
    <row r="2357" spans="1:7">
      <c r="A2357" s="24">
        <v>11.428571428571001</v>
      </c>
      <c r="B2357" s="26">
        <v>4.3694305399999998</v>
      </c>
      <c r="C2357" s="25">
        <f t="shared" si="113"/>
        <v>0.17809715270000001</v>
      </c>
      <c r="D2357" s="27">
        <f t="shared" si="112"/>
        <v>0.57871599988000355</v>
      </c>
      <c r="E2357" s="28">
        <f t="shared" si="114"/>
        <v>4.1357720799994002</v>
      </c>
      <c r="F2357" s="28"/>
      <c r="G2357" s="28"/>
    </row>
    <row r="2358" spans="1:7">
      <c r="A2358" s="24">
        <v>11.433455433455</v>
      </c>
      <c r="B2358" s="26">
        <v>4.2913055399999998</v>
      </c>
      <c r="C2358" s="25">
        <f t="shared" si="113"/>
        <v>0.17770652770000001</v>
      </c>
      <c r="D2358" s="27">
        <f t="shared" si="112"/>
        <v>-1.2355027501199913</v>
      </c>
      <c r="E2358" s="28">
        <f t="shared" si="114"/>
        <v>4.1267009862494</v>
      </c>
      <c r="F2358" s="28"/>
      <c r="G2358" s="28"/>
    </row>
    <row r="2359" spans="1:7">
      <c r="A2359" s="24">
        <v>11.438339438339</v>
      </c>
      <c r="B2359" s="26">
        <v>4.2913055399999998</v>
      </c>
      <c r="C2359" s="25">
        <f t="shared" si="113"/>
        <v>0.17770652770000001</v>
      </c>
      <c r="D2359" s="27">
        <f t="shared" si="112"/>
        <v>-1.2355027501199913</v>
      </c>
      <c r="E2359" s="28">
        <f t="shared" si="114"/>
        <v>4.1267009862494</v>
      </c>
      <c r="F2359" s="28"/>
      <c r="G2359" s="28"/>
    </row>
    <row r="2360" spans="1:7">
      <c r="A2360" s="24">
        <v>11.443223443222999</v>
      </c>
      <c r="B2360" s="26">
        <v>4.2913055399999998</v>
      </c>
      <c r="C2360" s="25">
        <f t="shared" si="113"/>
        <v>0.17770652770000001</v>
      </c>
      <c r="D2360" s="27">
        <f t="shared" si="112"/>
        <v>-1.2355027501199913</v>
      </c>
      <c r="E2360" s="28">
        <f t="shared" si="114"/>
        <v>4.1267009862494</v>
      </c>
      <c r="F2360" s="28"/>
      <c r="G2360" s="28"/>
    </row>
    <row r="2361" spans="1:7">
      <c r="A2361" s="24">
        <v>11.448107448107001</v>
      </c>
      <c r="B2361" s="26">
        <v>4.2913055399999998</v>
      </c>
      <c r="C2361" s="25">
        <f t="shared" si="113"/>
        <v>0.17770652770000001</v>
      </c>
      <c r="D2361" s="27">
        <f t="shared" si="112"/>
        <v>-1.2355027501199913</v>
      </c>
      <c r="E2361" s="28">
        <f t="shared" si="114"/>
        <v>4.1267009862494</v>
      </c>
      <c r="F2361" s="28"/>
      <c r="G2361" s="28"/>
    </row>
    <row r="2362" spans="1:7">
      <c r="A2362" s="24">
        <v>11.452991452991</v>
      </c>
      <c r="B2362" s="26">
        <v>4.2913055399999998</v>
      </c>
      <c r="C2362" s="25">
        <f t="shared" si="113"/>
        <v>0.17770652770000001</v>
      </c>
      <c r="D2362" s="27">
        <f t="shared" si="112"/>
        <v>-1.2355027501199913</v>
      </c>
      <c r="E2362" s="28">
        <f t="shared" si="114"/>
        <v>4.1267009862494</v>
      </c>
      <c r="F2362" s="28"/>
      <c r="G2362" s="28"/>
    </row>
    <row r="2363" spans="1:7">
      <c r="A2363" s="24">
        <v>11.457875457875</v>
      </c>
      <c r="B2363" s="26">
        <v>4.2913055399999998</v>
      </c>
      <c r="C2363" s="25">
        <f t="shared" si="113"/>
        <v>0.17770652770000001</v>
      </c>
      <c r="D2363" s="27">
        <f t="shared" si="112"/>
        <v>-1.2355027501199913</v>
      </c>
      <c r="E2363" s="28">
        <f t="shared" si="114"/>
        <v>4.1267009862494</v>
      </c>
      <c r="F2363" s="28"/>
      <c r="G2363" s="28"/>
    </row>
    <row r="2364" spans="1:7">
      <c r="A2364" s="24">
        <v>11.462759462758999</v>
      </c>
      <c r="B2364" s="26">
        <v>4.3694305399999998</v>
      </c>
      <c r="C2364" s="25">
        <f t="shared" si="113"/>
        <v>0.17809715270000001</v>
      </c>
      <c r="D2364" s="27">
        <f t="shared" si="112"/>
        <v>0.57871599988000355</v>
      </c>
      <c r="E2364" s="28">
        <f t="shared" si="114"/>
        <v>4.1357720799994002</v>
      </c>
      <c r="F2364" s="28"/>
      <c r="G2364" s="28"/>
    </row>
    <row r="2365" spans="1:7">
      <c r="A2365" s="24">
        <v>11.467643467643001</v>
      </c>
      <c r="B2365" s="26">
        <v>4.2913055399999998</v>
      </c>
      <c r="C2365" s="25">
        <f t="shared" si="113"/>
        <v>0.17770652770000001</v>
      </c>
      <c r="D2365" s="27">
        <f t="shared" si="112"/>
        <v>-1.2355027501199913</v>
      </c>
      <c r="E2365" s="28">
        <f t="shared" si="114"/>
        <v>4.1267009862494</v>
      </c>
      <c r="F2365" s="28"/>
      <c r="G2365" s="28"/>
    </row>
    <row r="2366" spans="1:7">
      <c r="A2366" s="24">
        <v>11.472527472527</v>
      </c>
      <c r="B2366" s="26">
        <v>4.2913055399999998</v>
      </c>
      <c r="C2366" s="25">
        <f t="shared" si="113"/>
        <v>0.17770652770000001</v>
      </c>
      <c r="D2366" s="27">
        <f t="shared" si="112"/>
        <v>-1.2355027501199913</v>
      </c>
      <c r="E2366" s="28">
        <f t="shared" si="114"/>
        <v>4.1267009862494</v>
      </c>
      <c r="F2366" s="28"/>
      <c r="G2366" s="28"/>
    </row>
    <row r="2367" spans="1:7">
      <c r="A2367" s="24">
        <v>11.477411477411</v>
      </c>
      <c r="B2367" s="26">
        <v>4.3694305399999998</v>
      </c>
      <c r="C2367" s="25">
        <f t="shared" si="113"/>
        <v>0.17809715270000001</v>
      </c>
      <c r="D2367" s="27">
        <f t="shared" si="112"/>
        <v>0.57871599988000355</v>
      </c>
      <c r="E2367" s="28">
        <f t="shared" si="114"/>
        <v>4.1357720799994002</v>
      </c>
      <c r="F2367" s="28"/>
      <c r="G2367" s="28"/>
    </row>
    <row r="2368" spans="1:7">
      <c r="A2368" s="24">
        <v>11.482295482294999</v>
      </c>
      <c r="B2368" s="26">
        <v>4.2913055399999998</v>
      </c>
      <c r="C2368" s="25">
        <f t="shared" si="113"/>
        <v>0.17770652770000001</v>
      </c>
      <c r="D2368" s="27">
        <f t="shared" si="112"/>
        <v>-1.2355027501199913</v>
      </c>
      <c r="E2368" s="28">
        <f t="shared" si="114"/>
        <v>4.1267009862494</v>
      </c>
      <c r="F2368" s="28"/>
      <c r="G2368" s="28"/>
    </row>
    <row r="2369" spans="1:7">
      <c r="A2369" s="24">
        <v>11.487179487179001</v>
      </c>
      <c r="B2369" s="26">
        <v>4.2913055399999998</v>
      </c>
      <c r="C2369" s="25">
        <f t="shared" si="113"/>
        <v>0.17770652770000001</v>
      </c>
      <c r="D2369" s="27">
        <f t="shared" si="112"/>
        <v>-1.2355027501199913</v>
      </c>
      <c r="E2369" s="28">
        <f t="shared" si="114"/>
        <v>4.1267009862494</v>
      </c>
      <c r="F2369" s="28"/>
      <c r="G2369" s="28"/>
    </row>
    <row r="2370" spans="1:7">
      <c r="A2370" s="24">
        <v>11.492063492063</v>
      </c>
      <c r="B2370" s="26">
        <v>4.2913055399999998</v>
      </c>
      <c r="C2370" s="25">
        <f t="shared" si="113"/>
        <v>0.17770652770000001</v>
      </c>
      <c r="D2370" s="27">
        <f t="shared" si="112"/>
        <v>-1.2355027501199913</v>
      </c>
      <c r="E2370" s="28">
        <f t="shared" si="114"/>
        <v>4.1267009862494</v>
      </c>
      <c r="F2370" s="28"/>
      <c r="G2370" s="28"/>
    </row>
    <row r="2371" spans="1:7">
      <c r="A2371" s="24">
        <v>11.496947496947</v>
      </c>
      <c r="B2371" s="26">
        <v>4.3694305399999998</v>
      </c>
      <c r="C2371" s="25">
        <f t="shared" si="113"/>
        <v>0.17809715270000001</v>
      </c>
      <c r="D2371" s="27">
        <f t="shared" si="112"/>
        <v>0.57871599988000355</v>
      </c>
      <c r="E2371" s="28">
        <f t="shared" si="114"/>
        <v>4.1357720799994002</v>
      </c>
      <c r="F2371" s="28"/>
      <c r="G2371" s="28"/>
    </row>
    <row r="2372" spans="1:7">
      <c r="A2372" s="24">
        <v>11.501831501831999</v>
      </c>
      <c r="B2372" s="26">
        <v>4.2913055399999998</v>
      </c>
      <c r="C2372" s="25">
        <f t="shared" si="113"/>
        <v>0.17770652770000001</v>
      </c>
      <c r="D2372" s="27">
        <f t="shared" si="112"/>
        <v>-1.2355027501199913</v>
      </c>
      <c r="E2372" s="28">
        <f t="shared" si="114"/>
        <v>4.1267009862494</v>
      </c>
      <c r="F2372" s="28"/>
      <c r="G2372" s="28"/>
    </row>
    <row r="2373" spans="1:7">
      <c r="A2373" s="24">
        <v>11.506715506716001</v>
      </c>
      <c r="B2373" s="26">
        <v>4.2913055399999998</v>
      </c>
      <c r="C2373" s="25">
        <f t="shared" si="113"/>
        <v>0.17770652770000001</v>
      </c>
      <c r="D2373" s="27">
        <f t="shared" si="112"/>
        <v>-1.2355027501199913</v>
      </c>
      <c r="E2373" s="28">
        <f t="shared" si="114"/>
        <v>4.1267009862494</v>
      </c>
      <c r="F2373" s="28"/>
      <c r="G2373" s="28"/>
    </row>
    <row r="2374" spans="1:7">
      <c r="A2374" s="24">
        <v>11.5115995116</v>
      </c>
      <c r="B2374" s="26">
        <v>4.2913055399999998</v>
      </c>
      <c r="C2374" s="25">
        <f t="shared" si="113"/>
        <v>0.17770652770000001</v>
      </c>
      <c r="D2374" s="27">
        <f t="shared" si="112"/>
        <v>-1.2355027501199913</v>
      </c>
      <c r="E2374" s="28">
        <f t="shared" si="114"/>
        <v>4.1267009862494</v>
      </c>
      <c r="F2374" s="28"/>
      <c r="G2374" s="28"/>
    </row>
    <row r="2375" spans="1:7">
      <c r="A2375" s="24">
        <v>11.516483516484</v>
      </c>
      <c r="B2375" s="26">
        <v>4.2913055399999998</v>
      </c>
      <c r="C2375" s="25">
        <f t="shared" si="113"/>
        <v>0.17770652770000001</v>
      </c>
      <c r="D2375" s="27">
        <f t="shared" si="112"/>
        <v>-1.2355027501199913</v>
      </c>
      <c r="E2375" s="28">
        <f t="shared" si="114"/>
        <v>4.1267009862494</v>
      </c>
      <c r="F2375" s="28"/>
      <c r="G2375" s="28"/>
    </row>
    <row r="2376" spans="1:7">
      <c r="A2376" s="24">
        <v>11.521367521367999</v>
      </c>
      <c r="B2376" s="26">
        <v>4.2913055399999998</v>
      </c>
      <c r="C2376" s="25">
        <f t="shared" si="113"/>
        <v>0.17770652770000001</v>
      </c>
      <c r="D2376" s="27">
        <f t="shared" si="112"/>
        <v>-1.2355027501199913</v>
      </c>
      <c r="E2376" s="28">
        <f t="shared" si="114"/>
        <v>4.1267009862494</v>
      </c>
      <c r="F2376" s="28"/>
      <c r="G2376" s="28"/>
    </row>
    <row r="2377" spans="1:7">
      <c r="A2377" s="24">
        <v>11.526251526252</v>
      </c>
      <c r="B2377" s="26">
        <v>4.3694305399999998</v>
      </c>
      <c r="C2377" s="25">
        <f t="shared" si="113"/>
        <v>0.17809715270000001</v>
      </c>
      <c r="D2377" s="27">
        <f t="shared" si="112"/>
        <v>0.57871599988000355</v>
      </c>
      <c r="E2377" s="28">
        <f t="shared" si="114"/>
        <v>4.1357720799994002</v>
      </c>
      <c r="F2377" s="28"/>
      <c r="G2377" s="28"/>
    </row>
    <row r="2378" spans="1:7">
      <c r="A2378" s="24">
        <v>11.531135531136</v>
      </c>
      <c r="B2378" s="26">
        <v>4.2913055399999998</v>
      </c>
      <c r="C2378" s="25">
        <f t="shared" si="113"/>
        <v>0.17770652770000001</v>
      </c>
      <c r="D2378" s="27">
        <f t="shared" si="112"/>
        <v>-1.2355027501199913</v>
      </c>
      <c r="E2378" s="28">
        <f t="shared" si="114"/>
        <v>4.1267009862494</v>
      </c>
      <c r="F2378" s="28"/>
      <c r="G2378" s="28"/>
    </row>
    <row r="2379" spans="1:7">
      <c r="A2379" s="24">
        <v>11.53601953602</v>
      </c>
      <c r="B2379" s="26">
        <v>4.2913055399999998</v>
      </c>
      <c r="C2379" s="25">
        <f t="shared" si="113"/>
        <v>0.17770652770000001</v>
      </c>
      <c r="D2379" s="27">
        <f t="shared" si="112"/>
        <v>-1.2355027501199913</v>
      </c>
      <c r="E2379" s="28">
        <f t="shared" si="114"/>
        <v>4.1267009862494</v>
      </c>
      <c r="F2379" s="28"/>
      <c r="G2379" s="28"/>
    </row>
    <row r="2380" spans="1:7">
      <c r="A2380" s="24">
        <v>11.540903540904001</v>
      </c>
      <c r="B2380" s="26">
        <v>4.2913055399999998</v>
      </c>
      <c r="C2380" s="25">
        <f t="shared" si="113"/>
        <v>0.17770652770000001</v>
      </c>
      <c r="D2380" s="27">
        <f t="shared" si="112"/>
        <v>-1.2355027501199913</v>
      </c>
      <c r="E2380" s="28">
        <f t="shared" si="114"/>
        <v>4.1267009862494</v>
      </c>
      <c r="F2380" s="28"/>
      <c r="G2380" s="28"/>
    </row>
    <row r="2381" spans="1:7">
      <c r="A2381" s="24">
        <v>11.545787545788</v>
      </c>
      <c r="B2381" s="26">
        <v>4.2913055399999998</v>
      </c>
      <c r="C2381" s="25">
        <f t="shared" si="113"/>
        <v>0.17770652770000001</v>
      </c>
      <c r="D2381" s="27">
        <f t="shared" si="112"/>
        <v>-1.2355027501199913</v>
      </c>
      <c r="E2381" s="28">
        <f t="shared" si="114"/>
        <v>4.1267009862494</v>
      </c>
      <c r="F2381" s="28"/>
      <c r="G2381" s="28"/>
    </row>
    <row r="2382" spans="1:7">
      <c r="A2382" s="24">
        <v>11.550671550672</v>
      </c>
      <c r="B2382" s="26">
        <v>4.2913055399999998</v>
      </c>
      <c r="C2382" s="25">
        <f t="shared" si="113"/>
        <v>0.17770652770000001</v>
      </c>
      <c r="D2382" s="27">
        <f t="shared" si="112"/>
        <v>-1.2355027501199913</v>
      </c>
      <c r="E2382" s="28">
        <f t="shared" si="114"/>
        <v>4.1267009862494</v>
      </c>
      <c r="F2382" s="28"/>
      <c r="G2382" s="28"/>
    </row>
    <row r="2383" spans="1:7">
      <c r="A2383" s="24">
        <v>11.555555555555999</v>
      </c>
      <c r="B2383" s="26">
        <v>4.2913055399999998</v>
      </c>
      <c r="C2383" s="25">
        <f t="shared" si="113"/>
        <v>0.17770652770000001</v>
      </c>
      <c r="D2383" s="27">
        <f t="shared" si="112"/>
        <v>-1.2355027501199913</v>
      </c>
      <c r="E2383" s="28">
        <f t="shared" si="114"/>
        <v>4.1267009862494</v>
      </c>
      <c r="F2383" s="28"/>
      <c r="G2383" s="28"/>
    </row>
    <row r="2384" spans="1:7">
      <c r="A2384" s="24">
        <v>11.560439560440001</v>
      </c>
      <c r="B2384" s="26">
        <v>4.2913055399999998</v>
      </c>
      <c r="C2384" s="25">
        <f t="shared" si="113"/>
        <v>0.17770652770000001</v>
      </c>
      <c r="D2384" s="27">
        <f t="shared" si="112"/>
        <v>-1.2355027501199913</v>
      </c>
      <c r="E2384" s="28">
        <f t="shared" si="114"/>
        <v>4.1267009862494</v>
      </c>
      <c r="F2384" s="28"/>
      <c r="G2384" s="28"/>
    </row>
    <row r="2385" spans="1:7">
      <c r="A2385" s="24">
        <v>11.565323565324</v>
      </c>
      <c r="B2385" s="26">
        <v>4.2913055399999998</v>
      </c>
      <c r="C2385" s="25">
        <f t="shared" si="113"/>
        <v>0.17770652770000001</v>
      </c>
      <c r="D2385" s="27">
        <f t="shared" ref="D2385:D2448" si="115">23.222*B2385+1.3118-$D$6</f>
        <v>-1.2355027501199913</v>
      </c>
      <c r="E2385" s="28">
        <f t="shared" si="114"/>
        <v>4.1267009862494</v>
      </c>
      <c r="F2385" s="28"/>
      <c r="G2385" s="28"/>
    </row>
    <row r="2386" spans="1:7">
      <c r="A2386" s="24">
        <v>11.570207570208</v>
      </c>
      <c r="B2386" s="26">
        <v>4.2913055399999998</v>
      </c>
      <c r="C2386" s="25">
        <f t="shared" ref="C2386:C2449" si="116">0.005*B2386+2*0.078125</f>
        <v>0.17770652770000001</v>
      </c>
      <c r="D2386" s="27">
        <f t="shared" si="115"/>
        <v>-1.2355027501199913</v>
      </c>
      <c r="E2386" s="28">
        <f t="shared" ref="E2386:E2449" si="117">23.222*C2386</f>
        <v>4.1267009862494</v>
      </c>
      <c r="F2386" s="28"/>
      <c r="G2386" s="28"/>
    </row>
    <row r="2387" spans="1:7">
      <c r="A2387" s="24">
        <v>11.575091575091999</v>
      </c>
      <c r="B2387" s="26">
        <v>4.2913055399999998</v>
      </c>
      <c r="C2387" s="25">
        <f t="shared" si="116"/>
        <v>0.17770652770000001</v>
      </c>
      <c r="D2387" s="27">
        <f t="shared" si="115"/>
        <v>-1.2355027501199913</v>
      </c>
      <c r="E2387" s="28">
        <f t="shared" si="117"/>
        <v>4.1267009862494</v>
      </c>
      <c r="F2387" s="28"/>
      <c r="G2387" s="28"/>
    </row>
    <row r="2388" spans="1:7">
      <c r="A2388" s="24">
        <v>11.579975579976001</v>
      </c>
      <c r="B2388" s="26">
        <v>4.2913055399999998</v>
      </c>
      <c r="C2388" s="25">
        <f t="shared" si="116"/>
        <v>0.17770652770000001</v>
      </c>
      <c r="D2388" s="27">
        <f t="shared" si="115"/>
        <v>-1.2355027501199913</v>
      </c>
      <c r="E2388" s="28">
        <f t="shared" si="117"/>
        <v>4.1267009862494</v>
      </c>
      <c r="F2388" s="28"/>
      <c r="G2388" s="28"/>
    </row>
    <row r="2389" spans="1:7">
      <c r="A2389" s="24">
        <v>11.58485958486</v>
      </c>
      <c r="B2389" s="26">
        <v>4.2913055399999998</v>
      </c>
      <c r="C2389" s="25">
        <f t="shared" si="116"/>
        <v>0.17770652770000001</v>
      </c>
      <c r="D2389" s="27">
        <f t="shared" si="115"/>
        <v>-1.2355027501199913</v>
      </c>
      <c r="E2389" s="28">
        <f t="shared" si="117"/>
        <v>4.1267009862494</v>
      </c>
      <c r="F2389" s="28"/>
      <c r="G2389" s="28"/>
    </row>
    <row r="2390" spans="1:7">
      <c r="A2390" s="24">
        <v>11.589743589744</v>
      </c>
      <c r="B2390" s="26">
        <v>4.3694305399999998</v>
      </c>
      <c r="C2390" s="25">
        <f t="shared" si="116"/>
        <v>0.17809715270000001</v>
      </c>
      <c r="D2390" s="27">
        <f t="shared" si="115"/>
        <v>0.57871599988000355</v>
      </c>
      <c r="E2390" s="28">
        <f t="shared" si="117"/>
        <v>4.1357720799994002</v>
      </c>
      <c r="F2390" s="28"/>
      <c r="G2390" s="28"/>
    </row>
    <row r="2391" spans="1:7">
      <c r="A2391" s="24">
        <v>11.594627594627999</v>
      </c>
      <c r="B2391" s="26">
        <v>4.2913055399999998</v>
      </c>
      <c r="C2391" s="25">
        <f t="shared" si="116"/>
        <v>0.17770652770000001</v>
      </c>
      <c r="D2391" s="27">
        <f t="shared" si="115"/>
        <v>-1.2355027501199913</v>
      </c>
      <c r="E2391" s="28">
        <f t="shared" si="117"/>
        <v>4.1267009862494</v>
      </c>
      <c r="F2391" s="28"/>
      <c r="G2391" s="28"/>
    </row>
    <row r="2392" spans="1:7">
      <c r="A2392" s="24">
        <v>11.599511599512001</v>
      </c>
      <c r="B2392" s="26">
        <v>4.2913055399999998</v>
      </c>
      <c r="C2392" s="25">
        <f t="shared" si="116"/>
        <v>0.17770652770000001</v>
      </c>
      <c r="D2392" s="27">
        <f t="shared" si="115"/>
        <v>-1.2355027501199913</v>
      </c>
      <c r="E2392" s="28">
        <f t="shared" si="117"/>
        <v>4.1267009862494</v>
      </c>
      <c r="F2392" s="28"/>
      <c r="G2392" s="28"/>
    </row>
    <row r="2393" spans="1:7">
      <c r="A2393" s="24">
        <v>11.604395604396</v>
      </c>
      <c r="B2393" s="26">
        <v>4.3694305399999998</v>
      </c>
      <c r="C2393" s="25">
        <f t="shared" si="116"/>
        <v>0.17809715270000001</v>
      </c>
      <c r="D2393" s="27">
        <f t="shared" si="115"/>
        <v>0.57871599988000355</v>
      </c>
      <c r="E2393" s="28">
        <f t="shared" si="117"/>
        <v>4.1357720799994002</v>
      </c>
      <c r="F2393" s="28"/>
      <c r="G2393" s="28"/>
    </row>
    <row r="2394" spans="1:7">
      <c r="A2394" s="24">
        <v>11.60927960928</v>
      </c>
      <c r="B2394" s="26">
        <v>4.3694305399999998</v>
      </c>
      <c r="C2394" s="25">
        <f t="shared" si="116"/>
        <v>0.17809715270000001</v>
      </c>
      <c r="D2394" s="27">
        <f t="shared" si="115"/>
        <v>0.57871599988000355</v>
      </c>
      <c r="E2394" s="28">
        <f t="shared" si="117"/>
        <v>4.1357720799994002</v>
      </c>
      <c r="F2394" s="28"/>
      <c r="G2394" s="28"/>
    </row>
    <row r="2395" spans="1:7">
      <c r="A2395" s="24">
        <v>11.614163614163999</v>
      </c>
      <c r="B2395" s="26">
        <v>4.3694305399999998</v>
      </c>
      <c r="C2395" s="25">
        <f t="shared" si="116"/>
        <v>0.17809715270000001</v>
      </c>
      <c r="D2395" s="27">
        <f t="shared" si="115"/>
        <v>0.57871599988000355</v>
      </c>
      <c r="E2395" s="28">
        <f t="shared" si="117"/>
        <v>4.1357720799994002</v>
      </c>
      <c r="F2395" s="28"/>
      <c r="G2395" s="28"/>
    </row>
    <row r="2396" spans="1:7">
      <c r="A2396" s="24">
        <v>11.619047619048001</v>
      </c>
      <c r="B2396" s="26">
        <v>4.2913055399999998</v>
      </c>
      <c r="C2396" s="25">
        <f t="shared" si="116"/>
        <v>0.17770652770000001</v>
      </c>
      <c r="D2396" s="27">
        <f t="shared" si="115"/>
        <v>-1.2355027501199913</v>
      </c>
      <c r="E2396" s="28">
        <f t="shared" si="117"/>
        <v>4.1267009862494</v>
      </c>
      <c r="F2396" s="28"/>
      <c r="G2396" s="28"/>
    </row>
    <row r="2397" spans="1:7">
      <c r="A2397" s="24">
        <v>11.623931623932</v>
      </c>
      <c r="B2397" s="26">
        <v>4.2913055399999998</v>
      </c>
      <c r="C2397" s="25">
        <f t="shared" si="116"/>
        <v>0.17770652770000001</v>
      </c>
      <c r="D2397" s="27">
        <f t="shared" si="115"/>
        <v>-1.2355027501199913</v>
      </c>
      <c r="E2397" s="28">
        <f t="shared" si="117"/>
        <v>4.1267009862494</v>
      </c>
      <c r="F2397" s="28"/>
      <c r="G2397" s="28"/>
    </row>
    <row r="2398" spans="1:7">
      <c r="A2398" s="24">
        <v>11.628815628816</v>
      </c>
      <c r="B2398" s="26">
        <v>4.2913055399999998</v>
      </c>
      <c r="C2398" s="25">
        <f t="shared" si="116"/>
        <v>0.17770652770000001</v>
      </c>
      <c r="D2398" s="27">
        <f t="shared" si="115"/>
        <v>-1.2355027501199913</v>
      </c>
      <c r="E2398" s="28">
        <f t="shared" si="117"/>
        <v>4.1267009862494</v>
      </c>
      <c r="F2398" s="28"/>
      <c r="G2398" s="28"/>
    </row>
    <row r="2399" spans="1:7">
      <c r="A2399" s="24">
        <v>11.633699633699999</v>
      </c>
      <c r="B2399" s="26">
        <v>4.3694305399999998</v>
      </c>
      <c r="C2399" s="25">
        <f t="shared" si="116"/>
        <v>0.17809715270000001</v>
      </c>
      <c r="D2399" s="27">
        <f t="shared" si="115"/>
        <v>0.57871599988000355</v>
      </c>
      <c r="E2399" s="28">
        <f t="shared" si="117"/>
        <v>4.1357720799994002</v>
      </c>
      <c r="F2399" s="28"/>
      <c r="G2399" s="28"/>
    </row>
    <row r="2400" spans="1:7">
      <c r="A2400" s="24">
        <v>11.638583638584</v>
      </c>
      <c r="B2400" s="26">
        <v>4.2913055399999998</v>
      </c>
      <c r="C2400" s="25">
        <f t="shared" si="116"/>
        <v>0.17770652770000001</v>
      </c>
      <c r="D2400" s="27">
        <f t="shared" si="115"/>
        <v>-1.2355027501199913</v>
      </c>
      <c r="E2400" s="28">
        <f t="shared" si="117"/>
        <v>4.1267009862494</v>
      </c>
      <c r="F2400" s="28"/>
      <c r="G2400" s="28"/>
    </row>
    <row r="2401" spans="1:7">
      <c r="A2401" s="24">
        <v>11.643467643468</v>
      </c>
      <c r="B2401" s="26">
        <v>4.2913055399999998</v>
      </c>
      <c r="C2401" s="25">
        <f t="shared" si="116"/>
        <v>0.17770652770000001</v>
      </c>
      <c r="D2401" s="27">
        <f t="shared" si="115"/>
        <v>-1.2355027501199913</v>
      </c>
      <c r="E2401" s="28">
        <f t="shared" si="117"/>
        <v>4.1267009862494</v>
      </c>
      <c r="F2401" s="28"/>
      <c r="G2401" s="28"/>
    </row>
    <row r="2402" spans="1:7">
      <c r="A2402" s="24">
        <v>11.648351648352</v>
      </c>
      <c r="B2402" s="26">
        <v>4.2913055399999998</v>
      </c>
      <c r="C2402" s="25">
        <f t="shared" si="116"/>
        <v>0.17770652770000001</v>
      </c>
      <c r="D2402" s="27">
        <f t="shared" si="115"/>
        <v>-1.2355027501199913</v>
      </c>
      <c r="E2402" s="28">
        <f t="shared" si="117"/>
        <v>4.1267009862494</v>
      </c>
      <c r="F2402" s="28"/>
      <c r="G2402" s="28"/>
    </row>
    <row r="2403" spans="1:7">
      <c r="A2403" s="24">
        <v>11.653235653236001</v>
      </c>
      <c r="B2403" s="26">
        <v>4.2913055399999998</v>
      </c>
      <c r="C2403" s="25">
        <f t="shared" si="116"/>
        <v>0.17770652770000001</v>
      </c>
      <c r="D2403" s="27">
        <f t="shared" si="115"/>
        <v>-1.2355027501199913</v>
      </c>
      <c r="E2403" s="28">
        <f t="shared" si="117"/>
        <v>4.1267009862494</v>
      </c>
      <c r="F2403" s="28"/>
      <c r="G2403" s="28"/>
    </row>
    <row r="2404" spans="1:7">
      <c r="A2404" s="24">
        <v>11.65811965812</v>
      </c>
      <c r="B2404" s="26">
        <v>4.3694305399999998</v>
      </c>
      <c r="C2404" s="25">
        <f t="shared" si="116"/>
        <v>0.17809715270000001</v>
      </c>
      <c r="D2404" s="27">
        <f t="shared" si="115"/>
        <v>0.57871599988000355</v>
      </c>
      <c r="E2404" s="28">
        <f t="shared" si="117"/>
        <v>4.1357720799994002</v>
      </c>
      <c r="F2404" s="28"/>
      <c r="G2404" s="28"/>
    </row>
    <row r="2405" spans="1:7">
      <c r="A2405" s="24">
        <v>11.663003663004</v>
      </c>
      <c r="B2405" s="26">
        <v>4.2913055399999998</v>
      </c>
      <c r="C2405" s="25">
        <f t="shared" si="116"/>
        <v>0.17770652770000001</v>
      </c>
      <c r="D2405" s="27">
        <f t="shared" si="115"/>
        <v>-1.2355027501199913</v>
      </c>
      <c r="E2405" s="28">
        <f t="shared" si="117"/>
        <v>4.1267009862494</v>
      </c>
      <c r="F2405" s="28"/>
      <c r="G2405" s="28"/>
    </row>
    <row r="2406" spans="1:7">
      <c r="A2406" s="24">
        <v>11.667887667887999</v>
      </c>
      <c r="B2406" s="26">
        <v>4.3694305399999998</v>
      </c>
      <c r="C2406" s="25">
        <f t="shared" si="116"/>
        <v>0.17809715270000001</v>
      </c>
      <c r="D2406" s="27">
        <f t="shared" si="115"/>
        <v>0.57871599988000355</v>
      </c>
      <c r="E2406" s="28">
        <f t="shared" si="117"/>
        <v>4.1357720799994002</v>
      </c>
      <c r="F2406" s="28"/>
      <c r="G2406" s="28"/>
    </row>
    <row r="2407" spans="1:7">
      <c r="A2407" s="24">
        <v>11.672771672772001</v>
      </c>
      <c r="B2407" s="26">
        <v>4.2913055399999998</v>
      </c>
      <c r="C2407" s="25">
        <f t="shared" si="116"/>
        <v>0.17770652770000001</v>
      </c>
      <c r="D2407" s="27">
        <f t="shared" si="115"/>
        <v>-1.2355027501199913</v>
      </c>
      <c r="E2407" s="28">
        <f t="shared" si="117"/>
        <v>4.1267009862494</v>
      </c>
      <c r="F2407" s="28"/>
      <c r="G2407" s="28"/>
    </row>
    <row r="2408" spans="1:7">
      <c r="A2408" s="24">
        <v>11.677655677656</v>
      </c>
      <c r="B2408" s="26">
        <v>4.3694305399999998</v>
      </c>
      <c r="C2408" s="25">
        <f t="shared" si="116"/>
        <v>0.17809715270000001</v>
      </c>
      <c r="D2408" s="27">
        <f t="shared" si="115"/>
        <v>0.57871599988000355</v>
      </c>
      <c r="E2408" s="28">
        <f t="shared" si="117"/>
        <v>4.1357720799994002</v>
      </c>
      <c r="F2408" s="28"/>
      <c r="G2408" s="28"/>
    </row>
    <row r="2409" spans="1:7">
      <c r="A2409" s="24">
        <v>11.68253968254</v>
      </c>
      <c r="B2409" s="26">
        <v>4.2131805399999998</v>
      </c>
      <c r="C2409" s="25">
        <f t="shared" si="116"/>
        <v>0.1773159027</v>
      </c>
      <c r="D2409" s="27">
        <f t="shared" si="115"/>
        <v>-3.0497215001200004</v>
      </c>
      <c r="E2409" s="28">
        <f t="shared" si="117"/>
        <v>4.1176298924994006</v>
      </c>
      <c r="F2409" s="28"/>
      <c r="G2409" s="28"/>
    </row>
    <row r="2410" spans="1:7">
      <c r="A2410" s="24">
        <v>11.687423687423999</v>
      </c>
      <c r="B2410" s="26">
        <v>4.2913055399999998</v>
      </c>
      <c r="C2410" s="25">
        <f t="shared" si="116"/>
        <v>0.17770652770000001</v>
      </c>
      <c r="D2410" s="27">
        <f t="shared" si="115"/>
        <v>-1.2355027501199913</v>
      </c>
      <c r="E2410" s="28">
        <f t="shared" si="117"/>
        <v>4.1267009862494</v>
      </c>
      <c r="F2410" s="28"/>
      <c r="G2410" s="28"/>
    </row>
    <row r="2411" spans="1:7">
      <c r="A2411" s="24">
        <v>11.692307692308001</v>
      </c>
      <c r="B2411" s="26">
        <v>4.2913055399999998</v>
      </c>
      <c r="C2411" s="25">
        <f t="shared" si="116"/>
        <v>0.17770652770000001</v>
      </c>
      <c r="D2411" s="27">
        <f t="shared" si="115"/>
        <v>-1.2355027501199913</v>
      </c>
      <c r="E2411" s="28">
        <f t="shared" si="117"/>
        <v>4.1267009862494</v>
      </c>
      <c r="F2411" s="28"/>
      <c r="G2411" s="28"/>
    </row>
    <row r="2412" spans="1:7">
      <c r="A2412" s="24">
        <v>11.697191697192</v>
      </c>
      <c r="B2412" s="26">
        <v>4.3694305399999998</v>
      </c>
      <c r="C2412" s="25">
        <f t="shared" si="116"/>
        <v>0.17809715270000001</v>
      </c>
      <c r="D2412" s="27">
        <f t="shared" si="115"/>
        <v>0.57871599988000355</v>
      </c>
      <c r="E2412" s="28">
        <f t="shared" si="117"/>
        <v>4.1357720799994002</v>
      </c>
      <c r="F2412" s="28"/>
      <c r="G2412" s="28"/>
    </row>
    <row r="2413" spans="1:7">
      <c r="A2413" s="24">
        <v>11.702075702076</v>
      </c>
      <c r="B2413" s="26">
        <v>4.3694305399999998</v>
      </c>
      <c r="C2413" s="25">
        <f t="shared" si="116"/>
        <v>0.17809715270000001</v>
      </c>
      <c r="D2413" s="27">
        <f t="shared" si="115"/>
        <v>0.57871599988000355</v>
      </c>
      <c r="E2413" s="28">
        <f t="shared" si="117"/>
        <v>4.1357720799994002</v>
      </c>
      <c r="F2413" s="28"/>
      <c r="G2413" s="28"/>
    </row>
    <row r="2414" spans="1:7">
      <c r="A2414" s="24">
        <v>11.706959706959999</v>
      </c>
      <c r="B2414" s="26">
        <v>4.3694305399999998</v>
      </c>
      <c r="C2414" s="25">
        <f t="shared" si="116"/>
        <v>0.17809715270000001</v>
      </c>
      <c r="D2414" s="27">
        <f t="shared" si="115"/>
        <v>0.57871599988000355</v>
      </c>
      <c r="E2414" s="28">
        <f t="shared" si="117"/>
        <v>4.1357720799994002</v>
      </c>
      <c r="F2414" s="28"/>
      <c r="G2414" s="28"/>
    </row>
    <row r="2415" spans="1:7">
      <c r="A2415" s="24">
        <v>11.711843711844001</v>
      </c>
      <c r="B2415" s="26">
        <v>4.2913055399999998</v>
      </c>
      <c r="C2415" s="25">
        <f t="shared" si="116"/>
        <v>0.17770652770000001</v>
      </c>
      <c r="D2415" s="27">
        <f t="shared" si="115"/>
        <v>-1.2355027501199913</v>
      </c>
      <c r="E2415" s="28">
        <f t="shared" si="117"/>
        <v>4.1267009862494</v>
      </c>
      <c r="F2415" s="28"/>
      <c r="G2415" s="28"/>
    </row>
    <row r="2416" spans="1:7">
      <c r="A2416" s="24">
        <v>11.716727716728</v>
      </c>
      <c r="B2416" s="26">
        <v>4.2913055399999998</v>
      </c>
      <c r="C2416" s="25">
        <f t="shared" si="116"/>
        <v>0.17770652770000001</v>
      </c>
      <c r="D2416" s="27">
        <f t="shared" si="115"/>
        <v>-1.2355027501199913</v>
      </c>
      <c r="E2416" s="28">
        <f t="shared" si="117"/>
        <v>4.1267009862494</v>
      </c>
      <c r="F2416" s="28"/>
      <c r="G2416" s="28"/>
    </row>
    <row r="2417" spans="1:7">
      <c r="A2417" s="24">
        <v>11.721611721612</v>
      </c>
      <c r="B2417" s="26">
        <v>4.3694305399999998</v>
      </c>
      <c r="C2417" s="25">
        <f t="shared" si="116"/>
        <v>0.17809715270000001</v>
      </c>
      <c r="D2417" s="27">
        <f t="shared" si="115"/>
        <v>0.57871599988000355</v>
      </c>
      <c r="E2417" s="28">
        <f t="shared" si="117"/>
        <v>4.1357720799994002</v>
      </c>
      <c r="F2417" s="28"/>
      <c r="G2417" s="28"/>
    </row>
    <row r="2418" spans="1:7">
      <c r="A2418" s="24">
        <v>11.726495726495999</v>
      </c>
      <c r="B2418" s="26">
        <v>4.2913055399999998</v>
      </c>
      <c r="C2418" s="25">
        <f t="shared" si="116"/>
        <v>0.17770652770000001</v>
      </c>
      <c r="D2418" s="27">
        <f t="shared" si="115"/>
        <v>-1.2355027501199913</v>
      </c>
      <c r="E2418" s="28">
        <f t="shared" si="117"/>
        <v>4.1267009862494</v>
      </c>
      <c r="F2418" s="28"/>
      <c r="G2418" s="28"/>
    </row>
    <row r="2419" spans="1:7">
      <c r="A2419" s="24">
        <v>11.731379731380001</v>
      </c>
      <c r="B2419" s="26">
        <v>4.2913055399999998</v>
      </c>
      <c r="C2419" s="25">
        <f t="shared" si="116"/>
        <v>0.17770652770000001</v>
      </c>
      <c r="D2419" s="27">
        <f t="shared" si="115"/>
        <v>-1.2355027501199913</v>
      </c>
      <c r="E2419" s="28">
        <f t="shared" si="117"/>
        <v>4.1267009862494</v>
      </c>
      <c r="F2419" s="28"/>
      <c r="G2419" s="28"/>
    </row>
    <row r="2420" spans="1:7">
      <c r="A2420" s="24">
        <v>11.736263736264</v>
      </c>
      <c r="B2420" s="26">
        <v>4.3694305399999998</v>
      </c>
      <c r="C2420" s="25">
        <f t="shared" si="116"/>
        <v>0.17809715270000001</v>
      </c>
      <c r="D2420" s="27">
        <f t="shared" si="115"/>
        <v>0.57871599988000355</v>
      </c>
      <c r="E2420" s="28">
        <f t="shared" si="117"/>
        <v>4.1357720799994002</v>
      </c>
      <c r="F2420" s="28"/>
      <c r="G2420" s="28"/>
    </row>
    <row r="2421" spans="1:7">
      <c r="A2421" s="24">
        <v>11.741147741148</v>
      </c>
      <c r="B2421" s="26">
        <v>4.2913055399999998</v>
      </c>
      <c r="C2421" s="25">
        <f t="shared" si="116"/>
        <v>0.17770652770000001</v>
      </c>
      <c r="D2421" s="27">
        <f t="shared" si="115"/>
        <v>-1.2355027501199913</v>
      </c>
      <c r="E2421" s="28">
        <f t="shared" si="117"/>
        <v>4.1267009862494</v>
      </c>
      <c r="F2421" s="28"/>
      <c r="G2421" s="28"/>
    </row>
    <row r="2422" spans="1:7">
      <c r="A2422" s="24">
        <v>11.746031746031999</v>
      </c>
      <c r="B2422" s="26">
        <v>4.2913055399999998</v>
      </c>
      <c r="C2422" s="25">
        <f t="shared" si="116"/>
        <v>0.17770652770000001</v>
      </c>
      <c r="D2422" s="27">
        <f t="shared" si="115"/>
        <v>-1.2355027501199913</v>
      </c>
      <c r="E2422" s="28">
        <f t="shared" si="117"/>
        <v>4.1267009862494</v>
      </c>
      <c r="F2422" s="28"/>
      <c r="G2422" s="28"/>
    </row>
    <row r="2423" spans="1:7">
      <c r="A2423" s="24">
        <v>11.750915750916</v>
      </c>
      <c r="B2423" s="26">
        <v>4.2913055399999998</v>
      </c>
      <c r="C2423" s="25">
        <f t="shared" si="116"/>
        <v>0.17770652770000001</v>
      </c>
      <c r="D2423" s="27">
        <f t="shared" si="115"/>
        <v>-1.2355027501199913</v>
      </c>
      <c r="E2423" s="28">
        <f t="shared" si="117"/>
        <v>4.1267009862494</v>
      </c>
      <c r="F2423" s="28"/>
      <c r="G2423" s="28"/>
    </row>
    <row r="2424" spans="1:7">
      <c r="A2424" s="24">
        <v>11.7557997558</v>
      </c>
      <c r="B2424" s="26">
        <v>4.2913055399999998</v>
      </c>
      <c r="C2424" s="25">
        <f t="shared" si="116"/>
        <v>0.17770652770000001</v>
      </c>
      <c r="D2424" s="27">
        <f t="shared" si="115"/>
        <v>-1.2355027501199913</v>
      </c>
      <c r="E2424" s="28">
        <f t="shared" si="117"/>
        <v>4.1267009862494</v>
      </c>
      <c r="F2424" s="28"/>
      <c r="G2424" s="28"/>
    </row>
    <row r="2425" spans="1:7">
      <c r="A2425" s="24">
        <v>11.760683760684</v>
      </c>
      <c r="B2425" s="26">
        <v>4.2131805399999998</v>
      </c>
      <c r="C2425" s="25">
        <f t="shared" si="116"/>
        <v>0.1773159027</v>
      </c>
      <c r="D2425" s="27">
        <f t="shared" si="115"/>
        <v>-3.0497215001200004</v>
      </c>
      <c r="E2425" s="28">
        <f t="shared" si="117"/>
        <v>4.1176298924994006</v>
      </c>
      <c r="F2425" s="28"/>
      <c r="G2425" s="28"/>
    </row>
    <row r="2426" spans="1:7">
      <c r="A2426" s="24">
        <v>11.765567765568001</v>
      </c>
      <c r="B2426" s="26">
        <v>4.2913055399999998</v>
      </c>
      <c r="C2426" s="25">
        <f t="shared" si="116"/>
        <v>0.17770652770000001</v>
      </c>
      <c r="D2426" s="27">
        <f t="shared" si="115"/>
        <v>-1.2355027501199913</v>
      </c>
      <c r="E2426" s="28">
        <f t="shared" si="117"/>
        <v>4.1267009862494</v>
      </c>
      <c r="F2426" s="28"/>
      <c r="G2426" s="28"/>
    </row>
    <row r="2427" spans="1:7">
      <c r="A2427" s="24">
        <v>11.770451770452</v>
      </c>
      <c r="B2427" s="26">
        <v>4.2913055399999998</v>
      </c>
      <c r="C2427" s="25">
        <f t="shared" si="116"/>
        <v>0.17770652770000001</v>
      </c>
      <c r="D2427" s="27">
        <f t="shared" si="115"/>
        <v>-1.2355027501199913</v>
      </c>
      <c r="E2427" s="28">
        <f t="shared" si="117"/>
        <v>4.1267009862494</v>
      </c>
      <c r="F2427" s="28"/>
      <c r="G2427" s="28"/>
    </row>
    <row r="2428" spans="1:7">
      <c r="A2428" s="24">
        <v>11.775335775336</v>
      </c>
      <c r="B2428" s="26">
        <v>4.2913055399999998</v>
      </c>
      <c r="C2428" s="25">
        <f t="shared" si="116"/>
        <v>0.17770652770000001</v>
      </c>
      <c r="D2428" s="27">
        <f t="shared" si="115"/>
        <v>-1.2355027501199913</v>
      </c>
      <c r="E2428" s="28">
        <f t="shared" si="117"/>
        <v>4.1267009862494</v>
      </c>
      <c r="F2428" s="28"/>
      <c r="G2428" s="28"/>
    </row>
    <row r="2429" spans="1:7">
      <c r="A2429" s="24">
        <v>11.780219780219999</v>
      </c>
      <c r="B2429" s="26">
        <v>4.2913055399999998</v>
      </c>
      <c r="C2429" s="25">
        <f t="shared" si="116"/>
        <v>0.17770652770000001</v>
      </c>
      <c r="D2429" s="27">
        <f t="shared" si="115"/>
        <v>-1.2355027501199913</v>
      </c>
      <c r="E2429" s="28">
        <f t="shared" si="117"/>
        <v>4.1267009862494</v>
      </c>
      <c r="F2429" s="28"/>
      <c r="G2429" s="28"/>
    </row>
    <row r="2430" spans="1:7">
      <c r="A2430" s="24">
        <v>11.785103785104001</v>
      </c>
      <c r="B2430" s="26">
        <v>4.3694305399999998</v>
      </c>
      <c r="C2430" s="25">
        <f t="shared" si="116"/>
        <v>0.17809715270000001</v>
      </c>
      <c r="D2430" s="27">
        <f t="shared" si="115"/>
        <v>0.57871599988000355</v>
      </c>
      <c r="E2430" s="28">
        <f t="shared" si="117"/>
        <v>4.1357720799994002</v>
      </c>
      <c r="F2430" s="28"/>
      <c r="G2430" s="28"/>
    </row>
    <row r="2431" spans="1:7">
      <c r="A2431" s="24">
        <v>11.789987789988</v>
      </c>
      <c r="B2431" s="26">
        <v>4.2913055399999998</v>
      </c>
      <c r="C2431" s="25">
        <f t="shared" si="116"/>
        <v>0.17770652770000001</v>
      </c>
      <c r="D2431" s="27">
        <f t="shared" si="115"/>
        <v>-1.2355027501199913</v>
      </c>
      <c r="E2431" s="28">
        <f t="shared" si="117"/>
        <v>4.1267009862494</v>
      </c>
      <c r="F2431" s="28"/>
      <c r="G2431" s="28"/>
    </row>
    <row r="2432" spans="1:7">
      <c r="A2432" s="24">
        <v>11.794871794872</v>
      </c>
      <c r="B2432" s="26">
        <v>4.2913055399999998</v>
      </c>
      <c r="C2432" s="25">
        <f t="shared" si="116"/>
        <v>0.17770652770000001</v>
      </c>
      <c r="D2432" s="27">
        <f t="shared" si="115"/>
        <v>-1.2355027501199913</v>
      </c>
      <c r="E2432" s="28">
        <f t="shared" si="117"/>
        <v>4.1267009862494</v>
      </c>
      <c r="F2432" s="28"/>
      <c r="G2432" s="28"/>
    </row>
    <row r="2433" spans="1:7">
      <c r="A2433" s="24">
        <v>11.799755799755999</v>
      </c>
      <c r="B2433" s="26">
        <v>4.3694305399999998</v>
      </c>
      <c r="C2433" s="25">
        <f t="shared" si="116"/>
        <v>0.17809715270000001</v>
      </c>
      <c r="D2433" s="27">
        <f t="shared" si="115"/>
        <v>0.57871599988000355</v>
      </c>
      <c r="E2433" s="28">
        <f t="shared" si="117"/>
        <v>4.1357720799994002</v>
      </c>
      <c r="F2433" s="28"/>
      <c r="G2433" s="28"/>
    </row>
    <row r="2434" spans="1:7">
      <c r="A2434" s="24">
        <v>11.804639804640001</v>
      </c>
      <c r="B2434" s="26">
        <v>4.2913055399999998</v>
      </c>
      <c r="C2434" s="25">
        <f t="shared" si="116"/>
        <v>0.17770652770000001</v>
      </c>
      <c r="D2434" s="27">
        <f t="shared" si="115"/>
        <v>-1.2355027501199913</v>
      </c>
      <c r="E2434" s="28">
        <f t="shared" si="117"/>
        <v>4.1267009862494</v>
      </c>
      <c r="F2434" s="28"/>
      <c r="G2434" s="28"/>
    </row>
    <row r="2435" spans="1:7">
      <c r="A2435" s="24">
        <v>11.809523809524</v>
      </c>
      <c r="B2435" s="26">
        <v>4.2913055399999998</v>
      </c>
      <c r="C2435" s="25">
        <f t="shared" si="116"/>
        <v>0.17770652770000001</v>
      </c>
      <c r="D2435" s="27">
        <f t="shared" si="115"/>
        <v>-1.2355027501199913</v>
      </c>
      <c r="E2435" s="28">
        <f t="shared" si="117"/>
        <v>4.1267009862494</v>
      </c>
      <c r="F2435" s="28"/>
      <c r="G2435" s="28"/>
    </row>
    <row r="2436" spans="1:7">
      <c r="A2436" s="24">
        <v>11.814407814408</v>
      </c>
      <c r="B2436" s="26">
        <v>4.2913055399999998</v>
      </c>
      <c r="C2436" s="25">
        <f t="shared" si="116"/>
        <v>0.17770652770000001</v>
      </c>
      <c r="D2436" s="27">
        <f t="shared" si="115"/>
        <v>-1.2355027501199913</v>
      </c>
      <c r="E2436" s="28">
        <f t="shared" si="117"/>
        <v>4.1267009862494</v>
      </c>
      <c r="F2436" s="28"/>
      <c r="G2436" s="28"/>
    </row>
    <row r="2437" spans="1:7">
      <c r="A2437" s="24">
        <v>11.819291819291999</v>
      </c>
      <c r="B2437" s="26">
        <v>4.2913055399999998</v>
      </c>
      <c r="C2437" s="25">
        <f t="shared" si="116"/>
        <v>0.17770652770000001</v>
      </c>
      <c r="D2437" s="27">
        <f t="shared" si="115"/>
        <v>-1.2355027501199913</v>
      </c>
      <c r="E2437" s="28">
        <f t="shared" si="117"/>
        <v>4.1267009862494</v>
      </c>
      <c r="F2437" s="28"/>
      <c r="G2437" s="28"/>
    </row>
    <row r="2438" spans="1:7">
      <c r="A2438" s="24">
        <v>11.824175824176001</v>
      </c>
      <c r="B2438" s="26">
        <v>4.3694305399999998</v>
      </c>
      <c r="C2438" s="25">
        <f t="shared" si="116"/>
        <v>0.17809715270000001</v>
      </c>
      <c r="D2438" s="27">
        <f t="shared" si="115"/>
        <v>0.57871599988000355</v>
      </c>
      <c r="E2438" s="28">
        <f t="shared" si="117"/>
        <v>4.1357720799994002</v>
      </c>
      <c r="F2438" s="28"/>
      <c r="G2438" s="28"/>
    </row>
    <row r="2439" spans="1:7">
      <c r="A2439" s="24">
        <v>11.82905982906</v>
      </c>
      <c r="B2439" s="26">
        <v>4.2913055399999998</v>
      </c>
      <c r="C2439" s="25">
        <f t="shared" si="116"/>
        <v>0.17770652770000001</v>
      </c>
      <c r="D2439" s="27">
        <f t="shared" si="115"/>
        <v>-1.2355027501199913</v>
      </c>
      <c r="E2439" s="28">
        <f t="shared" si="117"/>
        <v>4.1267009862494</v>
      </c>
      <c r="F2439" s="28"/>
      <c r="G2439" s="28"/>
    </row>
    <row r="2440" spans="1:7">
      <c r="A2440" s="24">
        <v>11.833943833944</v>
      </c>
      <c r="B2440" s="26">
        <v>4.3694305399999998</v>
      </c>
      <c r="C2440" s="25">
        <f t="shared" si="116"/>
        <v>0.17809715270000001</v>
      </c>
      <c r="D2440" s="27">
        <f t="shared" si="115"/>
        <v>0.57871599988000355</v>
      </c>
      <c r="E2440" s="28">
        <f t="shared" si="117"/>
        <v>4.1357720799994002</v>
      </c>
      <c r="F2440" s="28"/>
      <c r="G2440" s="28"/>
    </row>
    <row r="2441" spans="1:7">
      <c r="A2441" s="24">
        <v>11.838827838827999</v>
      </c>
      <c r="B2441" s="26">
        <v>4.2913055399999998</v>
      </c>
      <c r="C2441" s="25">
        <f t="shared" si="116"/>
        <v>0.17770652770000001</v>
      </c>
      <c r="D2441" s="27">
        <f t="shared" si="115"/>
        <v>-1.2355027501199913</v>
      </c>
      <c r="E2441" s="28">
        <f t="shared" si="117"/>
        <v>4.1267009862494</v>
      </c>
      <c r="F2441" s="28"/>
      <c r="G2441" s="28"/>
    </row>
    <row r="2442" spans="1:7">
      <c r="A2442" s="24">
        <v>11.843711843712001</v>
      </c>
      <c r="B2442" s="26">
        <v>4.2913055399999998</v>
      </c>
      <c r="C2442" s="25">
        <f t="shared" si="116"/>
        <v>0.17770652770000001</v>
      </c>
      <c r="D2442" s="27">
        <f t="shared" si="115"/>
        <v>-1.2355027501199913</v>
      </c>
      <c r="E2442" s="28">
        <f t="shared" si="117"/>
        <v>4.1267009862494</v>
      </c>
      <c r="F2442" s="28"/>
      <c r="G2442" s="28"/>
    </row>
    <row r="2443" spans="1:7">
      <c r="A2443" s="24">
        <v>11.848595848596</v>
      </c>
      <c r="B2443" s="26">
        <v>4.2913055399999998</v>
      </c>
      <c r="C2443" s="25">
        <f t="shared" si="116"/>
        <v>0.17770652770000001</v>
      </c>
      <c r="D2443" s="27">
        <f t="shared" si="115"/>
        <v>-1.2355027501199913</v>
      </c>
      <c r="E2443" s="28">
        <f t="shared" si="117"/>
        <v>4.1267009862494</v>
      </c>
      <c r="F2443" s="28"/>
      <c r="G2443" s="28"/>
    </row>
    <row r="2444" spans="1:7">
      <c r="A2444" s="24">
        <v>11.85347985348</v>
      </c>
      <c r="B2444" s="26">
        <v>4.2913055399999998</v>
      </c>
      <c r="C2444" s="25">
        <f t="shared" si="116"/>
        <v>0.17770652770000001</v>
      </c>
      <c r="D2444" s="27">
        <f t="shared" si="115"/>
        <v>-1.2355027501199913</v>
      </c>
      <c r="E2444" s="28">
        <f t="shared" si="117"/>
        <v>4.1267009862494</v>
      </c>
      <c r="F2444" s="28"/>
      <c r="G2444" s="28"/>
    </row>
    <row r="2445" spans="1:7">
      <c r="A2445" s="24">
        <v>11.858363858363999</v>
      </c>
      <c r="B2445" s="26">
        <v>4.2913055399999998</v>
      </c>
      <c r="C2445" s="25">
        <f t="shared" si="116"/>
        <v>0.17770652770000001</v>
      </c>
      <c r="D2445" s="27">
        <f t="shared" si="115"/>
        <v>-1.2355027501199913</v>
      </c>
      <c r="E2445" s="28">
        <f t="shared" si="117"/>
        <v>4.1267009862494</v>
      </c>
      <c r="F2445" s="28"/>
      <c r="G2445" s="28"/>
    </row>
    <row r="2446" spans="1:7">
      <c r="A2446" s="24">
        <v>11.863247863248001</v>
      </c>
      <c r="B2446" s="26">
        <v>4.2913055399999998</v>
      </c>
      <c r="C2446" s="25">
        <f t="shared" si="116"/>
        <v>0.17770652770000001</v>
      </c>
      <c r="D2446" s="27">
        <f t="shared" si="115"/>
        <v>-1.2355027501199913</v>
      </c>
      <c r="E2446" s="28">
        <f t="shared" si="117"/>
        <v>4.1267009862494</v>
      </c>
      <c r="F2446" s="28"/>
      <c r="G2446" s="28"/>
    </row>
    <row r="2447" spans="1:7">
      <c r="A2447" s="24">
        <v>11.868131868132</v>
      </c>
      <c r="B2447" s="26">
        <v>4.2913055399999998</v>
      </c>
      <c r="C2447" s="25">
        <f t="shared" si="116"/>
        <v>0.17770652770000001</v>
      </c>
      <c r="D2447" s="27">
        <f t="shared" si="115"/>
        <v>-1.2355027501199913</v>
      </c>
      <c r="E2447" s="28">
        <f t="shared" si="117"/>
        <v>4.1267009862494</v>
      </c>
      <c r="F2447" s="28"/>
      <c r="G2447" s="28"/>
    </row>
    <row r="2448" spans="1:7">
      <c r="A2448" s="24">
        <v>11.873015873016</v>
      </c>
      <c r="B2448" s="26">
        <v>4.2913055399999998</v>
      </c>
      <c r="C2448" s="25">
        <f t="shared" si="116"/>
        <v>0.17770652770000001</v>
      </c>
      <c r="D2448" s="27">
        <f t="shared" si="115"/>
        <v>-1.2355027501199913</v>
      </c>
      <c r="E2448" s="28">
        <f t="shared" si="117"/>
        <v>4.1267009862494</v>
      </c>
      <c r="F2448" s="28"/>
      <c r="G2448" s="28"/>
    </row>
    <row r="2449" spans="1:7">
      <c r="A2449" s="24">
        <v>11.877899877899999</v>
      </c>
      <c r="B2449" s="26">
        <v>4.2913055399999998</v>
      </c>
      <c r="C2449" s="25">
        <f t="shared" si="116"/>
        <v>0.17770652770000001</v>
      </c>
      <c r="D2449" s="27">
        <f t="shared" ref="D2449:D2512" si="118">23.222*B2449+1.3118-$D$6</f>
        <v>-1.2355027501199913</v>
      </c>
      <c r="E2449" s="28">
        <f t="shared" si="117"/>
        <v>4.1267009862494</v>
      </c>
      <c r="F2449" s="28"/>
      <c r="G2449" s="28"/>
    </row>
    <row r="2450" spans="1:7">
      <c r="A2450" s="24">
        <v>11.882783882784</v>
      </c>
      <c r="B2450" s="26">
        <v>4.3694305399999998</v>
      </c>
      <c r="C2450" s="25">
        <f t="shared" ref="C2450:C2513" si="119">0.005*B2450+2*0.078125</f>
        <v>0.17809715270000001</v>
      </c>
      <c r="D2450" s="27">
        <f t="shared" si="118"/>
        <v>0.57871599988000355</v>
      </c>
      <c r="E2450" s="28">
        <f t="shared" ref="E2450:E2513" si="120">23.222*C2450</f>
        <v>4.1357720799994002</v>
      </c>
      <c r="F2450" s="28"/>
      <c r="G2450" s="28"/>
    </row>
    <row r="2451" spans="1:7">
      <c r="A2451" s="24">
        <v>11.887667887668</v>
      </c>
      <c r="B2451" s="26">
        <v>4.2913055399999998</v>
      </c>
      <c r="C2451" s="25">
        <f t="shared" si="119"/>
        <v>0.17770652770000001</v>
      </c>
      <c r="D2451" s="27">
        <f t="shared" si="118"/>
        <v>-1.2355027501199913</v>
      </c>
      <c r="E2451" s="28">
        <f t="shared" si="120"/>
        <v>4.1267009862494</v>
      </c>
      <c r="F2451" s="28"/>
      <c r="G2451" s="28"/>
    </row>
    <row r="2452" spans="1:7">
      <c r="A2452" s="24">
        <v>11.892551892552</v>
      </c>
      <c r="B2452" s="26">
        <v>4.2913055399999998</v>
      </c>
      <c r="C2452" s="25">
        <f t="shared" si="119"/>
        <v>0.17770652770000001</v>
      </c>
      <c r="D2452" s="27">
        <f t="shared" si="118"/>
        <v>-1.2355027501199913</v>
      </c>
      <c r="E2452" s="28">
        <f t="shared" si="120"/>
        <v>4.1267009862494</v>
      </c>
      <c r="F2452" s="28"/>
      <c r="G2452" s="28"/>
    </row>
    <row r="2453" spans="1:7">
      <c r="A2453" s="24">
        <v>11.897435897436001</v>
      </c>
      <c r="B2453" s="26">
        <v>4.2913055399999998</v>
      </c>
      <c r="C2453" s="25">
        <f t="shared" si="119"/>
        <v>0.17770652770000001</v>
      </c>
      <c r="D2453" s="27">
        <f t="shared" si="118"/>
        <v>-1.2355027501199913</v>
      </c>
      <c r="E2453" s="28">
        <f t="shared" si="120"/>
        <v>4.1267009862494</v>
      </c>
      <c r="F2453" s="28"/>
      <c r="G2453" s="28"/>
    </row>
    <row r="2454" spans="1:7">
      <c r="A2454" s="24">
        <v>11.90231990232</v>
      </c>
      <c r="B2454" s="26">
        <v>4.2913055399999998</v>
      </c>
      <c r="C2454" s="25">
        <f t="shared" si="119"/>
        <v>0.17770652770000001</v>
      </c>
      <c r="D2454" s="27">
        <f t="shared" si="118"/>
        <v>-1.2355027501199913</v>
      </c>
      <c r="E2454" s="28">
        <f t="shared" si="120"/>
        <v>4.1267009862494</v>
      </c>
      <c r="F2454" s="28"/>
      <c r="G2454" s="28"/>
    </row>
    <row r="2455" spans="1:7">
      <c r="A2455" s="24">
        <v>11.907203907204</v>
      </c>
      <c r="B2455" s="26">
        <v>4.3694305399999998</v>
      </c>
      <c r="C2455" s="25">
        <f t="shared" si="119"/>
        <v>0.17809715270000001</v>
      </c>
      <c r="D2455" s="27">
        <f t="shared" si="118"/>
        <v>0.57871599988000355</v>
      </c>
      <c r="E2455" s="28">
        <f t="shared" si="120"/>
        <v>4.1357720799994002</v>
      </c>
      <c r="F2455" s="28"/>
      <c r="G2455" s="28"/>
    </row>
    <row r="2456" spans="1:7">
      <c r="A2456" s="24">
        <v>11.912087912087999</v>
      </c>
      <c r="B2456" s="26">
        <v>4.3694305399999998</v>
      </c>
      <c r="C2456" s="25">
        <f t="shared" si="119"/>
        <v>0.17809715270000001</v>
      </c>
      <c r="D2456" s="27">
        <f t="shared" si="118"/>
        <v>0.57871599988000355</v>
      </c>
      <c r="E2456" s="28">
        <f t="shared" si="120"/>
        <v>4.1357720799994002</v>
      </c>
      <c r="F2456" s="28"/>
      <c r="G2456" s="28"/>
    </row>
    <row r="2457" spans="1:7">
      <c r="A2457" s="24">
        <v>11.916971916972001</v>
      </c>
      <c r="B2457" s="26">
        <v>4.3694305399999998</v>
      </c>
      <c r="C2457" s="25">
        <f t="shared" si="119"/>
        <v>0.17809715270000001</v>
      </c>
      <c r="D2457" s="27">
        <f t="shared" si="118"/>
        <v>0.57871599988000355</v>
      </c>
      <c r="E2457" s="28">
        <f t="shared" si="120"/>
        <v>4.1357720799994002</v>
      </c>
      <c r="F2457" s="28"/>
      <c r="G2457" s="28"/>
    </row>
    <row r="2458" spans="1:7">
      <c r="A2458" s="24">
        <v>11.921855921856</v>
      </c>
      <c r="B2458" s="26">
        <v>4.3694305399999998</v>
      </c>
      <c r="C2458" s="25">
        <f t="shared" si="119"/>
        <v>0.17809715270000001</v>
      </c>
      <c r="D2458" s="27">
        <f t="shared" si="118"/>
        <v>0.57871599988000355</v>
      </c>
      <c r="E2458" s="28">
        <f t="shared" si="120"/>
        <v>4.1357720799994002</v>
      </c>
      <c r="F2458" s="28"/>
      <c r="G2458" s="28"/>
    </row>
    <row r="2459" spans="1:7">
      <c r="A2459" s="24">
        <v>11.92673992674</v>
      </c>
      <c r="B2459" s="26">
        <v>4.2913055399999998</v>
      </c>
      <c r="C2459" s="25">
        <f t="shared" si="119"/>
        <v>0.17770652770000001</v>
      </c>
      <c r="D2459" s="27">
        <f t="shared" si="118"/>
        <v>-1.2355027501199913</v>
      </c>
      <c r="E2459" s="28">
        <f t="shared" si="120"/>
        <v>4.1267009862494</v>
      </c>
      <c r="F2459" s="28"/>
      <c r="G2459" s="28"/>
    </row>
    <row r="2460" spans="1:7">
      <c r="A2460" s="24">
        <v>11.931623931623999</v>
      </c>
      <c r="B2460" s="26">
        <v>4.2913055399999998</v>
      </c>
      <c r="C2460" s="25">
        <f t="shared" si="119"/>
        <v>0.17770652770000001</v>
      </c>
      <c r="D2460" s="27">
        <f t="shared" si="118"/>
        <v>-1.2355027501199913</v>
      </c>
      <c r="E2460" s="28">
        <f t="shared" si="120"/>
        <v>4.1267009862494</v>
      </c>
      <c r="F2460" s="28"/>
      <c r="G2460" s="28"/>
    </row>
    <row r="2461" spans="1:7">
      <c r="A2461" s="24">
        <v>11.936507936508001</v>
      </c>
      <c r="B2461" s="26">
        <v>4.2913055399999998</v>
      </c>
      <c r="C2461" s="25">
        <f t="shared" si="119"/>
        <v>0.17770652770000001</v>
      </c>
      <c r="D2461" s="27">
        <f t="shared" si="118"/>
        <v>-1.2355027501199913</v>
      </c>
      <c r="E2461" s="28">
        <f t="shared" si="120"/>
        <v>4.1267009862494</v>
      </c>
      <c r="F2461" s="28"/>
      <c r="G2461" s="28"/>
    </row>
    <row r="2462" spans="1:7">
      <c r="A2462" s="24">
        <v>11.941391941392</v>
      </c>
      <c r="B2462" s="26">
        <v>4.3694305399999998</v>
      </c>
      <c r="C2462" s="25">
        <f t="shared" si="119"/>
        <v>0.17809715270000001</v>
      </c>
      <c r="D2462" s="27">
        <f t="shared" si="118"/>
        <v>0.57871599988000355</v>
      </c>
      <c r="E2462" s="28">
        <f t="shared" si="120"/>
        <v>4.1357720799994002</v>
      </c>
      <c r="F2462" s="28"/>
      <c r="G2462" s="28"/>
    </row>
    <row r="2463" spans="1:7">
      <c r="A2463" s="24">
        <v>11.946275946276</v>
      </c>
      <c r="B2463" s="26">
        <v>4.2913055399999998</v>
      </c>
      <c r="C2463" s="25">
        <f t="shared" si="119"/>
        <v>0.17770652770000001</v>
      </c>
      <c r="D2463" s="27">
        <f t="shared" si="118"/>
        <v>-1.2355027501199913</v>
      </c>
      <c r="E2463" s="28">
        <f t="shared" si="120"/>
        <v>4.1267009862494</v>
      </c>
      <c r="F2463" s="28"/>
      <c r="G2463" s="28"/>
    </row>
    <row r="2464" spans="1:7">
      <c r="A2464" s="24">
        <v>11.951159951159999</v>
      </c>
      <c r="B2464" s="26">
        <v>4.2913055399999998</v>
      </c>
      <c r="C2464" s="25">
        <f t="shared" si="119"/>
        <v>0.17770652770000001</v>
      </c>
      <c r="D2464" s="27">
        <f t="shared" si="118"/>
        <v>-1.2355027501199913</v>
      </c>
      <c r="E2464" s="28">
        <f t="shared" si="120"/>
        <v>4.1267009862494</v>
      </c>
      <c r="F2464" s="28"/>
      <c r="G2464" s="28"/>
    </row>
    <row r="2465" spans="1:7">
      <c r="A2465" s="24">
        <v>11.956043956044001</v>
      </c>
      <c r="B2465" s="26">
        <v>4.2913055399999998</v>
      </c>
      <c r="C2465" s="25">
        <f t="shared" si="119"/>
        <v>0.17770652770000001</v>
      </c>
      <c r="D2465" s="27">
        <f t="shared" si="118"/>
        <v>-1.2355027501199913</v>
      </c>
      <c r="E2465" s="28">
        <f t="shared" si="120"/>
        <v>4.1267009862494</v>
      </c>
      <c r="F2465" s="28"/>
      <c r="G2465" s="28"/>
    </row>
    <row r="2466" spans="1:7">
      <c r="A2466" s="24">
        <v>11.960927960928</v>
      </c>
      <c r="B2466" s="26">
        <v>4.2913055399999998</v>
      </c>
      <c r="C2466" s="25">
        <f t="shared" si="119"/>
        <v>0.17770652770000001</v>
      </c>
      <c r="D2466" s="27">
        <f t="shared" si="118"/>
        <v>-1.2355027501199913</v>
      </c>
      <c r="E2466" s="28">
        <f t="shared" si="120"/>
        <v>4.1267009862494</v>
      </c>
      <c r="F2466" s="28"/>
      <c r="G2466" s="28"/>
    </row>
    <row r="2467" spans="1:7">
      <c r="A2467" s="24">
        <v>11.965811965812</v>
      </c>
      <c r="B2467" s="26">
        <v>4.3694305399999998</v>
      </c>
      <c r="C2467" s="25">
        <f t="shared" si="119"/>
        <v>0.17809715270000001</v>
      </c>
      <c r="D2467" s="27">
        <f t="shared" si="118"/>
        <v>0.57871599988000355</v>
      </c>
      <c r="E2467" s="28">
        <f t="shared" si="120"/>
        <v>4.1357720799994002</v>
      </c>
      <c r="F2467" s="28"/>
      <c r="G2467" s="28"/>
    </row>
    <row r="2468" spans="1:7">
      <c r="A2468" s="24">
        <v>11.970695970695999</v>
      </c>
      <c r="B2468" s="26">
        <v>4.3694305399999998</v>
      </c>
      <c r="C2468" s="25">
        <f t="shared" si="119"/>
        <v>0.17809715270000001</v>
      </c>
      <c r="D2468" s="27">
        <f t="shared" si="118"/>
        <v>0.57871599988000355</v>
      </c>
      <c r="E2468" s="28">
        <f t="shared" si="120"/>
        <v>4.1357720799994002</v>
      </c>
      <c r="F2468" s="28"/>
      <c r="G2468" s="28"/>
    </row>
    <row r="2469" spans="1:7">
      <c r="A2469" s="24">
        <v>11.975579975580001</v>
      </c>
      <c r="B2469" s="26">
        <v>4.3694305399999998</v>
      </c>
      <c r="C2469" s="25">
        <f t="shared" si="119"/>
        <v>0.17809715270000001</v>
      </c>
      <c r="D2469" s="27">
        <f t="shared" si="118"/>
        <v>0.57871599988000355</v>
      </c>
      <c r="E2469" s="28">
        <f t="shared" si="120"/>
        <v>4.1357720799994002</v>
      </c>
      <c r="F2469" s="28"/>
      <c r="G2469" s="28"/>
    </row>
    <row r="2470" spans="1:7">
      <c r="A2470" s="24">
        <v>11.980463980464</v>
      </c>
      <c r="B2470" s="26">
        <v>4.2913055399999998</v>
      </c>
      <c r="C2470" s="25">
        <f t="shared" si="119"/>
        <v>0.17770652770000001</v>
      </c>
      <c r="D2470" s="27">
        <f t="shared" si="118"/>
        <v>-1.2355027501199913</v>
      </c>
      <c r="E2470" s="28">
        <f t="shared" si="120"/>
        <v>4.1267009862494</v>
      </c>
      <c r="F2470" s="28"/>
      <c r="G2470" s="28"/>
    </row>
    <row r="2471" spans="1:7">
      <c r="A2471" s="24">
        <v>11.985347985348</v>
      </c>
      <c r="B2471" s="26">
        <v>4.2913055399999998</v>
      </c>
      <c r="C2471" s="25">
        <f t="shared" si="119"/>
        <v>0.17770652770000001</v>
      </c>
      <c r="D2471" s="27">
        <f t="shared" si="118"/>
        <v>-1.2355027501199913</v>
      </c>
      <c r="E2471" s="28">
        <f t="shared" si="120"/>
        <v>4.1267009862494</v>
      </c>
      <c r="F2471" s="28"/>
      <c r="G2471" s="28"/>
    </row>
    <row r="2472" spans="1:7">
      <c r="A2472" s="24">
        <v>11.990231990231999</v>
      </c>
      <c r="B2472" s="26">
        <v>4.3694305399999998</v>
      </c>
      <c r="C2472" s="25">
        <f t="shared" si="119"/>
        <v>0.17809715270000001</v>
      </c>
      <c r="D2472" s="27">
        <f t="shared" si="118"/>
        <v>0.57871599988000355</v>
      </c>
      <c r="E2472" s="28">
        <f t="shared" si="120"/>
        <v>4.1357720799994002</v>
      </c>
      <c r="F2472" s="28"/>
      <c r="G2472" s="28"/>
    </row>
    <row r="2473" spans="1:7">
      <c r="A2473" s="24">
        <v>11.995115995116</v>
      </c>
      <c r="B2473" s="26">
        <v>4.3694305399999998</v>
      </c>
      <c r="C2473" s="25">
        <f t="shared" si="119"/>
        <v>0.17809715270000001</v>
      </c>
      <c r="D2473" s="27">
        <f t="shared" si="118"/>
        <v>0.57871599988000355</v>
      </c>
      <c r="E2473" s="28">
        <f t="shared" si="120"/>
        <v>4.1357720799994002</v>
      </c>
      <c r="F2473" s="28"/>
      <c r="G2473" s="28"/>
    </row>
    <row r="2474" spans="1:7">
      <c r="A2474" s="24">
        <v>12</v>
      </c>
      <c r="B2474" s="26">
        <v>4.2913055399999998</v>
      </c>
      <c r="C2474" s="25">
        <f t="shared" si="119"/>
        <v>0.17770652770000001</v>
      </c>
      <c r="D2474" s="27">
        <f t="shared" si="118"/>
        <v>-1.2355027501199913</v>
      </c>
      <c r="E2474" s="28">
        <f t="shared" si="120"/>
        <v>4.1267009862494</v>
      </c>
      <c r="F2474" s="28"/>
      <c r="G2474" s="28"/>
    </row>
    <row r="2475" spans="1:7">
      <c r="A2475" s="24">
        <v>12.004884004884</v>
      </c>
      <c r="B2475" s="26">
        <v>4.2913055399999998</v>
      </c>
      <c r="C2475" s="25">
        <f t="shared" si="119"/>
        <v>0.17770652770000001</v>
      </c>
      <c r="D2475" s="27">
        <f t="shared" si="118"/>
        <v>-1.2355027501199913</v>
      </c>
      <c r="E2475" s="28">
        <f t="shared" si="120"/>
        <v>4.1267009862494</v>
      </c>
      <c r="F2475" s="28"/>
      <c r="G2475" s="28"/>
    </row>
    <row r="2476" spans="1:7">
      <c r="A2476" s="24">
        <v>12.009768009768001</v>
      </c>
      <c r="B2476" s="26">
        <v>4.2913055399999998</v>
      </c>
      <c r="C2476" s="25">
        <f t="shared" si="119"/>
        <v>0.17770652770000001</v>
      </c>
      <c r="D2476" s="27">
        <f t="shared" si="118"/>
        <v>-1.2355027501199913</v>
      </c>
      <c r="E2476" s="28">
        <f t="shared" si="120"/>
        <v>4.1267009862494</v>
      </c>
      <c r="F2476" s="28"/>
      <c r="G2476" s="28"/>
    </row>
    <row r="2477" spans="1:7">
      <c r="A2477" s="24">
        <v>12.014652014652</v>
      </c>
      <c r="B2477" s="26">
        <v>4.2913055399999998</v>
      </c>
      <c r="C2477" s="25">
        <f t="shared" si="119"/>
        <v>0.17770652770000001</v>
      </c>
      <c r="D2477" s="27">
        <f t="shared" si="118"/>
        <v>-1.2355027501199913</v>
      </c>
      <c r="E2477" s="28">
        <f t="shared" si="120"/>
        <v>4.1267009862494</v>
      </c>
      <c r="F2477" s="28"/>
      <c r="G2477" s="28"/>
    </row>
    <row r="2478" spans="1:7">
      <c r="A2478" s="24">
        <v>12.019536019536</v>
      </c>
      <c r="B2478" s="26">
        <v>4.2913055399999998</v>
      </c>
      <c r="C2478" s="25">
        <f t="shared" si="119"/>
        <v>0.17770652770000001</v>
      </c>
      <c r="D2478" s="27">
        <f t="shared" si="118"/>
        <v>-1.2355027501199913</v>
      </c>
      <c r="E2478" s="28">
        <f t="shared" si="120"/>
        <v>4.1267009862494</v>
      </c>
      <c r="F2478" s="28"/>
      <c r="G2478" s="28"/>
    </row>
    <row r="2479" spans="1:7">
      <c r="A2479" s="24">
        <v>12.024420024419999</v>
      </c>
      <c r="B2479" s="26">
        <v>4.2913055399999998</v>
      </c>
      <c r="C2479" s="25">
        <f t="shared" si="119"/>
        <v>0.17770652770000001</v>
      </c>
      <c r="D2479" s="27">
        <f t="shared" si="118"/>
        <v>-1.2355027501199913</v>
      </c>
      <c r="E2479" s="28">
        <f t="shared" si="120"/>
        <v>4.1267009862494</v>
      </c>
      <c r="F2479" s="28"/>
      <c r="G2479" s="28"/>
    </row>
    <row r="2480" spans="1:7">
      <c r="A2480" s="24">
        <v>12.029304029304001</v>
      </c>
      <c r="B2480" s="26">
        <v>4.2913055399999998</v>
      </c>
      <c r="C2480" s="25">
        <f t="shared" si="119"/>
        <v>0.17770652770000001</v>
      </c>
      <c r="D2480" s="27">
        <f t="shared" si="118"/>
        <v>-1.2355027501199913</v>
      </c>
      <c r="E2480" s="28">
        <f t="shared" si="120"/>
        <v>4.1267009862494</v>
      </c>
      <c r="F2480" s="28"/>
      <c r="G2480" s="28"/>
    </row>
    <row r="2481" spans="1:7">
      <c r="A2481" s="24">
        <v>12.034188034188</v>
      </c>
      <c r="B2481" s="26">
        <v>4.2913055399999998</v>
      </c>
      <c r="C2481" s="25">
        <f t="shared" si="119"/>
        <v>0.17770652770000001</v>
      </c>
      <c r="D2481" s="27">
        <f t="shared" si="118"/>
        <v>-1.2355027501199913</v>
      </c>
      <c r="E2481" s="28">
        <f t="shared" si="120"/>
        <v>4.1267009862494</v>
      </c>
      <c r="F2481" s="28"/>
      <c r="G2481" s="28"/>
    </row>
    <row r="2482" spans="1:7">
      <c r="A2482" s="24">
        <v>12.039072039072</v>
      </c>
      <c r="B2482" s="26">
        <v>4.3694305399999998</v>
      </c>
      <c r="C2482" s="25">
        <f t="shared" si="119"/>
        <v>0.17809715270000001</v>
      </c>
      <c r="D2482" s="27">
        <f t="shared" si="118"/>
        <v>0.57871599988000355</v>
      </c>
      <c r="E2482" s="28">
        <f t="shared" si="120"/>
        <v>4.1357720799994002</v>
      </c>
      <c r="F2482" s="28"/>
      <c r="G2482" s="28"/>
    </row>
    <row r="2483" spans="1:7">
      <c r="A2483" s="24">
        <v>12.043956043955999</v>
      </c>
      <c r="B2483" s="26">
        <v>4.3694305399999998</v>
      </c>
      <c r="C2483" s="25">
        <f t="shared" si="119"/>
        <v>0.17809715270000001</v>
      </c>
      <c r="D2483" s="27">
        <f t="shared" si="118"/>
        <v>0.57871599988000355</v>
      </c>
      <c r="E2483" s="28">
        <f t="shared" si="120"/>
        <v>4.1357720799994002</v>
      </c>
      <c r="F2483" s="28"/>
      <c r="G2483" s="28"/>
    </row>
    <row r="2484" spans="1:7">
      <c r="A2484" s="24">
        <v>12.048840048840001</v>
      </c>
      <c r="B2484" s="26">
        <v>4.3694305399999998</v>
      </c>
      <c r="C2484" s="25">
        <f t="shared" si="119"/>
        <v>0.17809715270000001</v>
      </c>
      <c r="D2484" s="27">
        <f t="shared" si="118"/>
        <v>0.57871599988000355</v>
      </c>
      <c r="E2484" s="28">
        <f t="shared" si="120"/>
        <v>4.1357720799994002</v>
      </c>
      <c r="F2484" s="28"/>
      <c r="G2484" s="28"/>
    </row>
    <row r="2485" spans="1:7">
      <c r="A2485" s="24">
        <v>12.053724053724</v>
      </c>
      <c r="B2485" s="26">
        <v>4.2913055399999998</v>
      </c>
      <c r="C2485" s="25">
        <f t="shared" si="119"/>
        <v>0.17770652770000001</v>
      </c>
      <c r="D2485" s="27">
        <f t="shared" si="118"/>
        <v>-1.2355027501199913</v>
      </c>
      <c r="E2485" s="28">
        <f t="shared" si="120"/>
        <v>4.1267009862494</v>
      </c>
      <c r="F2485" s="28"/>
      <c r="G2485" s="28"/>
    </row>
    <row r="2486" spans="1:7">
      <c r="A2486" s="24">
        <v>12.058608058608</v>
      </c>
      <c r="B2486" s="26">
        <v>4.2913055399999998</v>
      </c>
      <c r="C2486" s="25">
        <f t="shared" si="119"/>
        <v>0.17770652770000001</v>
      </c>
      <c r="D2486" s="27">
        <f t="shared" si="118"/>
        <v>-1.2355027501199913</v>
      </c>
      <c r="E2486" s="28">
        <f t="shared" si="120"/>
        <v>4.1267009862494</v>
      </c>
      <c r="F2486" s="28"/>
      <c r="G2486" s="28"/>
    </row>
    <row r="2487" spans="1:7">
      <c r="A2487" s="24">
        <v>12.063492063491999</v>
      </c>
      <c r="B2487" s="26">
        <v>4.2913055399999998</v>
      </c>
      <c r="C2487" s="25">
        <f t="shared" si="119"/>
        <v>0.17770652770000001</v>
      </c>
      <c r="D2487" s="27">
        <f t="shared" si="118"/>
        <v>-1.2355027501199913</v>
      </c>
      <c r="E2487" s="28">
        <f t="shared" si="120"/>
        <v>4.1267009862494</v>
      </c>
      <c r="F2487" s="28"/>
      <c r="G2487" s="28"/>
    </row>
    <row r="2488" spans="1:7">
      <c r="A2488" s="24">
        <v>12.068376068376001</v>
      </c>
      <c r="B2488" s="26">
        <v>4.2913055399999998</v>
      </c>
      <c r="C2488" s="25">
        <f t="shared" si="119"/>
        <v>0.17770652770000001</v>
      </c>
      <c r="D2488" s="27">
        <f t="shared" si="118"/>
        <v>-1.2355027501199913</v>
      </c>
      <c r="E2488" s="28">
        <f t="shared" si="120"/>
        <v>4.1267009862494</v>
      </c>
      <c r="F2488" s="28"/>
      <c r="G2488" s="28"/>
    </row>
    <row r="2489" spans="1:7">
      <c r="A2489" s="24">
        <v>12.07326007326</v>
      </c>
      <c r="B2489" s="26">
        <v>4.2913055399999998</v>
      </c>
      <c r="C2489" s="25">
        <f t="shared" si="119"/>
        <v>0.17770652770000001</v>
      </c>
      <c r="D2489" s="27">
        <f t="shared" si="118"/>
        <v>-1.2355027501199913</v>
      </c>
      <c r="E2489" s="28">
        <f t="shared" si="120"/>
        <v>4.1267009862494</v>
      </c>
      <c r="F2489" s="28"/>
      <c r="G2489" s="28"/>
    </row>
    <row r="2490" spans="1:7">
      <c r="A2490" s="24">
        <v>12.078144078144</v>
      </c>
      <c r="B2490" s="26">
        <v>4.2913055399999998</v>
      </c>
      <c r="C2490" s="25">
        <f t="shared" si="119"/>
        <v>0.17770652770000001</v>
      </c>
      <c r="D2490" s="27">
        <f t="shared" si="118"/>
        <v>-1.2355027501199913</v>
      </c>
      <c r="E2490" s="28">
        <f t="shared" si="120"/>
        <v>4.1267009862494</v>
      </c>
      <c r="F2490" s="28"/>
      <c r="G2490" s="28"/>
    </row>
    <row r="2491" spans="1:7">
      <c r="A2491" s="24">
        <v>12.083028083027999</v>
      </c>
      <c r="B2491" s="26">
        <v>4.2913055399999998</v>
      </c>
      <c r="C2491" s="25">
        <f t="shared" si="119"/>
        <v>0.17770652770000001</v>
      </c>
      <c r="D2491" s="27">
        <f t="shared" si="118"/>
        <v>-1.2355027501199913</v>
      </c>
      <c r="E2491" s="28">
        <f t="shared" si="120"/>
        <v>4.1267009862494</v>
      </c>
      <c r="F2491" s="28"/>
      <c r="G2491" s="28"/>
    </row>
    <row r="2492" spans="1:7">
      <c r="A2492" s="24">
        <v>12.087912087912001</v>
      </c>
      <c r="B2492" s="26">
        <v>4.3694305399999998</v>
      </c>
      <c r="C2492" s="25">
        <f t="shared" si="119"/>
        <v>0.17809715270000001</v>
      </c>
      <c r="D2492" s="27">
        <f t="shared" si="118"/>
        <v>0.57871599988000355</v>
      </c>
      <c r="E2492" s="28">
        <f t="shared" si="120"/>
        <v>4.1357720799994002</v>
      </c>
      <c r="F2492" s="28"/>
      <c r="G2492" s="28"/>
    </row>
    <row r="2493" spans="1:7">
      <c r="A2493" s="24">
        <v>12.092796092796</v>
      </c>
      <c r="B2493" s="26">
        <v>4.2913055399999998</v>
      </c>
      <c r="C2493" s="25">
        <f t="shared" si="119"/>
        <v>0.17770652770000001</v>
      </c>
      <c r="D2493" s="27">
        <f t="shared" si="118"/>
        <v>-1.2355027501199913</v>
      </c>
      <c r="E2493" s="28">
        <f t="shared" si="120"/>
        <v>4.1267009862494</v>
      </c>
      <c r="F2493" s="28"/>
      <c r="G2493" s="28"/>
    </row>
    <row r="2494" spans="1:7">
      <c r="A2494" s="24">
        <v>12.09768009768</v>
      </c>
      <c r="B2494" s="26">
        <v>4.3694305399999998</v>
      </c>
      <c r="C2494" s="25">
        <f t="shared" si="119"/>
        <v>0.17809715270000001</v>
      </c>
      <c r="D2494" s="27">
        <f t="shared" si="118"/>
        <v>0.57871599988000355</v>
      </c>
      <c r="E2494" s="28">
        <f t="shared" si="120"/>
        <v>4.1357720799994002</v>
      </c>
      <c r="F2494" s="28"/>
      <c r="G2494" s="28"/>
    </row>
    <row r="2495" spans="1:7">
      <c r="A2495" s="24">
        <v>12.102564102563999</v>
      </c>
      <c r="B2495" s="26">
        <v>4.2913055399999998</v>
      </c>
      <c r="C2495" s="25">
        <f t="shared" si="119"/>
        <v>0.17770652770000001</v>
      </c>
      <c r="D2495" s="27">
        <f t="shared" si="118"/>
        <v>-1.2355027501199913</v>
      </c>
      <c r="E2495" s="28">
        <f t="shared" si="120"/>
        <v>4.1267009862494</v>
      </c>
      <c r="F2495" s="28"/>
      <c r="G2495" s="28"/>
    </row>
    <row r="2496" spans="1:7">
      <c r="A2496" s="24">
        <v>12.107448107448</v>
      </c>
      <c r="B2496" s="26">
        <v>4.2913055399999998</v>
      </c>
      <c r="C2496" s="25">
        <f t="shared" si="119"/>
        <v>0.17770652770000001</v>
      </c>
      <c r="D2496" s="27">
        <f t="shared" si="118"/>
        <v>-1.2355027501199913</v>
      </c>
      <c r="E2496" s="28">
        <f t="shared" si="120"/>
        <v>4.1267009862494</v>
      </c>
      <c r="F2496" s="28"/>
      <c r="G2496" s="28"/>
    </row>
    <row r="2497" spans="1:7">
      <c r="A2497" s="24">
        <v>12.112332112332</v>
      </c>
      <c r="B2497" s="26">
        <v>4.2913055399999998</v>
      </c>
      <c r="C2497" s="25">
        <f t="shared" si="119"/>
        <v>0.17770652770000001</v>
      </c>
      <c r="D2497" s="27">
        <f t="shared" si="118"/>
        <v>-1.2355027501199913</v>
      </c>
      <c r="E2497" s="28">
        <f t="shared" si="120"/>
        <v>4.1267009862494</v>
      </c>
      <c r="F2497" s="28"/>
      <c r="G2497" s="28"/>
    </row>
    <row r="2498" spans="1:7">
      <c r="A2498" s="24">
        <v>12.117216117216</v>
      </c>
      <c r="B2498" s="26">
        <v>4.2913055399999998</v>
      </c>
      <c r="C2498" s="25">
        <f t="shared" si="119"/>
        <v>0.17770652770000001</v>
      </c>
      <c r="D2498" s="27">
        <f t="shared" si="118"/>
        <v>-1.2355027501199913</v>
      </c>
      <c r="E2498" s="28">
        <f t="shared" si="120"/>
        <v>4.1267009862494</v>
      </c>
      <c r="F2498" s="28"/>
      <c r="G2498" s="28"/>
    </row>
    <row r="2499" spans="1:7">
      <c r="A2499" s="24">
        <v>12.122100122100001</v>
      </c>
      <c r="B2499" s="26">
        <v>4.2913055399999998</v>
      </c>
      <c r="C2499" s="25">
        <f t="shared" si="119"/>
        <v>0.17770652770000001</v>
      </c>
      <c r="D2499" s="27">
        <f t="shared" si="118"/>
        <v>-1.2355027501199913</v>
      </c>
      <c r="E2499" s="28">
        <f t="shared" si="120"/>
        <v>4.1267009862494</v>
      </c>
      <c r="F2499" s="28"/>
      <c r="G2499" s="28"/>
    </row>
    <row r="2500" spans="1:7">
      <c r="A2500" s="24">
        <v>12.126984126984</v>
      </c>
      <c r="B2500" s="26">
        <v>4.2913055399999998</v>
      </c>
      <c r="C2500" s="25">
        <f t="shared" si="119"/>
        <v>0.17770652770000001</v>
      </c>
      <c r="D2500" s="27">
        <f t="shared" si="118"/>
        <v>-1.2355027501199913</v>
      </c>
      <c r="E2500" s="28">
        <f t="shared" si="120"/>
        <v>4.1267009862494</v>
      </c>
      <c r="F2500" s="28"/>
      <c r="G2500" s="28"/>
    </row>
    <row r="2501" spans="1:7">
      <c r="A2501" s="24">
        <v>12.131868131868</v>
      </c>
      <c r="B2501" s="26">
        <v>4.2131805399999998</v>
      </c>
      <c r="C2501" s="25">
        <f t="shared" si="119"/>
        <v>0.1773159027</v>
      </c>
      <c r="D2501" s="27">
        <f t="shared" si="118"/>
        <v>-3.0497215001200004</v>
      </c>
      <c r="E2501" s="28">
        <f t="shared" si="120"/>
        <v>4.1176298924994006</v>
      </c>
      <c r="F2501" s="28"/>
      <c r="G2501" s="28"/>
    </row>
    <row r="2502" spans="1:7">
      <c r="A2502" s="24">
        <v>12.136752136751999</v>
      </c>
      <c r="B2502" s="26">
        <v>4.2913055399999998</v>
      </c>
      <c r="C2502" s="25">
        <f t="shared" si="119"/>
        <v>0.17770652770000001</v>
      </c>
      <c r="D2502" s="27">
        <f t="shared" si="118"/>
        <v>-1.2355027501199913</v>
      </c>
      <c r="E2502" s="28">
        <f t="shared" si="120"/>
        <v>4.1267009862494</v>
      </c>
      <c r="F2502" s="28"/>
      <c r="G2502" s="28"/>
    </row>
    <row r="2503" spans="1:7">
      <c r="A2503" s="24">
        <v>12.141636141636001</v>
      </c>
      <c r="B2503" s="26">
        <v>4.2913055399999998</v>
      </c>
      <c r="C2503" s="25">
        <f t="shared" si="119"/>
        <v>0.17770652770000001</v>
      </c>
      <c r="D2503" s="27">
        <f t="shared" si="118"/>
        <v>-1.2355027501199913</v>
      </c>
      <c r="E2503" s="28">
        <f t="shared" si="120"/>
        <v>4.1267009862494</v>
      </c>
      <c r="F2503" s="28"/>
      <c r="G2503" s="28"/>
    </row>
    <row r="2504" spans="1:7">
      <c r="A2504" s="24">
        <v>12.14652014652</v>
      </c>
      <c r="B2504" s="26">
        <v>4.3694305399999998</v>
      </c>
      <c r="C2504" s="25">
        <f t="shared" si="119"/>
        <v>0.17809715270000001</v>
      </c>
      <c r="D2504" s="27">
        <f t="shared" si="118"/>
        <v>0.57871599988000355</v>
      </c>
      <c r="E2504" s="28">
        <f t="shared" si="120"/>
        <v>4.1357720799994002</v>
      </c>
      <c r="F2504" s="28"/>
      <c r="G2504" s="28"/>
    </row>
    <row r="2505" spans="1:7">
      <c r="A2505" s="24">
        <v>12.151404151404</v>
      </c>
      <c r="B2505" s="26">
        <v>4.3694305399999998</v>
      </c>
      <c r="C2505" s="25">
        <f t="shared" si="119"/>
        <v>0.17809715270000001</v>
      </c>
      <c r="D2505" s="27">
        <f t="shared" si="118"/>
        <v>0.57871599988000355</v>
      </c>
      <c r="E2505" s="28">
        <f t="shared" si="120"/>
        <v>4.1357720799994002</v>
      </c>
      <c r="F2505" s="28"/>
      <c r="G2505" s="28"/>
    </row>
    <row r="2506" spans="1:7">
      <c r="A2506" s="24">
        <v>12.156288156287999</v>
      </c>
      <c r="B2506" s="26">
        <v>4.2913055399999998</v>
      </c>
      <c r="C2506" s="25">
        <f t="shared" si="119"/>
        <v>0.17770652770000001</v>
      </c>
      <c r="D2506" s="27">
        <f t="shared" si="118"/>
        <v>-1.2355027501199913</v>
      </c>
      <c r="E2506" s="28">
        <f t="shared" si="120"/>
        <v>4.1267009862494</v>
      </c>
      <c r="F2506" s="28"/>
      <c r="G2506" s="28"/>
    </row>
    <row r="2507" spans="1:7">
      <c r="A2507" s="24">
        <v>12.161172161172001</v>
      </c>
      <c r="B2507" s="26">
        <v>4.2913055399999998</v>
      </c>
      <c r="C2507" s="25">
        <f t="shared" si="119"/>
        <v>0.17770652770000001</v>
      </c>
      <c r="D2507" s="27">
        <f t="shared" si="118"/>
        <v>-1.2355027501199913</v>
      </c>
      <c r="E2507" s="28">
        <f t="shared" si="120"/>
        <v>4.1267009862494</v>
      </c>
      <c r="F2507" s="28"/>
      <c r="G2507" s="28"/>
    </row>
    <row r="2508" spans="1:7">
      <c r="A2508" s="24">
        <v>12.166056166056</v>
      </c>
      <c r="B2508" s="26">
        <v>4.2913055399999998</v>
      </c>
      <c r="C2508" s="25">
        <f t="shared" si="119"/>
        <v>0.17770652770000001</v>
      </c>
      <c r="D2508" s="27">
        <f t="shared" si="118"/>
        <v>-1.2355027501199913</v>
      </c>
      <c r="E2508" s="28">
        <f t="shared" si="120"/>
        <v>4.1267009862494</v>
      </c>
      <c r="F2508" s="28"/>
      <c r="G2508" s="28"/>
    </row>
    <row r="2509" spans="1:7">
      <c r="A2509" s="24">
        <v>12.17094017094</v>
      </c>
      <c r="B2509" s="26">
        <v>4.2913055399999998</v>
      </c>
      <c r="C2509" s="25">
        <f t="shared" si="119"/>
        <v>0.17770652770000001</v>
      </c>
      <c r="D2509" s="27">
        <f t="shared" si="118"/>
        <v>-1.2355027501199913</v>
      </c>
      <c r="E2509" s="28">
        <f t="shared" si="120"/>
        <v>4.1267009862494</v>
      </c>
      <c r="F2509" s="28"/>
      <c r="G2509" s="28"/>
    </row>
    <row r="2510" spans="1:7">
      <c r="A2510" s="24">
        <v>12.175824175823999</v>
      </c>
      <c r="B2510" s="26">
        <v>4.2913055399999998</v>
      </c>
      <c r="C2510" s="25">
        <f t="shared" si="119"/>
        <v>0.17770652770000001</v>
      </c>
      <c r="D2510" s="27">
        <f t="shared" si="118"/>
        <v>-1.2355027501199913</v>
      </c>
      <c r="E2510" s="28">
        <f t="shared" si="120"/>
        <v>4.1267009862494</v>
      </c>
      <c r="F2510" s="28"/>
      <c r="G2510" s="28"/>
    </row>
    <row r="2511" spans="1:7">
      <c r="A2511" s="24">
        <v>12.180708180708001</v>
      </c>
      <c r="B2511" s="26">
        <v>4.2913055399999998</v>
      </c>
      <c r="C2511" s="25">
        <f t="shared" si="119"/>
        <v>0.17770652770000001</v>
      </c>
      <c r="D2511" s="27">
        <f t="shared" si="118"/>
        <v>-1.2355027501199913</v>
      </c>
      <c r="E2511" s="28">
        <f t="shared" si="120"/>
        <v>4.1267009862494</v>
      </c>
      <c r="F2511" s="28"/>
      <c r="G2511" s="28"/>
    </row>
    <row r="2512" spans="1:7">
      <c r="A2512" s="24">
        <v>12.185592185592</v>
      </c>
      <c r="B2512" s="26">
        <v>4.2913055399999998</v>
      </c>
      <c r="C2512" s="25">
        <f t="shared" si="119"/>
        <v>0.17770652770000001</v>
      </c>
      <c r="D2512" s="27">
        <f t="shared" si="118"/>
        <v>-1.2355027501199913</v>
      </c>
      <c r="E2512" s="28">
        <f t="shared" si="120"/>
        <v>4.1267009862494</v>
      </c>
      <c r="F2512" s="28"/>
      <c r="G2512" s="28"/>
    </row>
    <row r="2513" spans="1:7">
      <c r="A2513" s="24">
        <v>12.190476190476</v>
      </c>
      <c r="B2513" s="26">
        <v>4.3694305399999998</v>
      </c>
      <c r="C2513" s="25">
        <f t="shared" si="119"/>
        <v>0.17809715270000001</v>
      </c>
      <c r="D2513" s="27">
        <f t="shared" ref="D2513:D2576" si="121">23.222*B2513+1.3118-$D$6</f>
        <v>0.57871599988000355</v>
      </c>
      <c r="E2513" s="28">
        <f t="shared" si="120"/>
        <v>4.1357720799994002</v>
      </c>
      <c r="F2513" s="28"/>
      <c r="G2513" s="28"/>
    </row>
    <row r="2514" spans="1:7">
      <c r="A2514" s="24">
        <v>12.195360195359999</v>
      </c>
      <c r="B2514" s="26">
        <v>4.2913055399999998</v>
      </c>
      <c r="C2514" s="25">
        <f t="shared" ref="C2514:C2577" si="122">0.005*B2514+2*0.078125</f>
        <v>0.17770652770000001</v>
      </c>
      <c r="D2514" s="27">
        <f t="shared" si="121"/>
        <v>-1.2355027501199913</v>
      </c>
      <c r="E2514" s="28">
        <f t="shared" ref="E2514:E2577" si="123">23.222*C2514</f>
        <v>4.1267009862494</v>
      </c>
      <c r="F2514" s="28"/>
      <c r="G2514" s="28"/>
    </row>
    <row r="2515" spans="1:7">
      <c r="A2515" s="24">
        <v>12.200244200244001</v>
      </c>
      <c r="B2515" s="26">
        <v>4.2913055399999998</v>
      </c>
      <c r="C2515" s="25">
        <f t="shared" si="122"/>
        <v>0.17770652770000001</v>
      </c>
      <c r="D2515" s="27">
        <f t="shared" si="121"/>
        <v>-1.2355027501199913</v>
      </c>
      <c r="E2515" s="28">
        <f t="shared" si="123"/>
        <v>4.1267009862494</v>
      </c>
      <c r="F2515" s="28"/>
      <c r="G2515" s="28"/>
    </row>
    <row r="2516" spans="1:7">
      <c r="A2516" s="24">
        <v>12.205128205128</v>
      </c>
      <c r="B2516" s="26">
        <v>4.2913055399999998</v>
      </c>
      <c r="C2516" s="25">
        <f t="shared" si="122"/>
        <v>0.17770652770000001</v>
      </c>
      <c r="D2516" s="27">
        <f t="shared" si="121"/>
        <v>-1.2355027501199913</v>
      </c>
      <c r="E2516" s="28">
        <f t="shared" si="123"/>
        <v>4.1267009862494</v>
      </c>
      <c r="F2516" s="28"/>
      <c r="G2516" s="28"/>
    </row>
    <row r="2517" spans="1:7">
      <c r="A2517" s="24">
        <v>12.210012210012</v>
      </c>
      <c r="B2517" s="26">
        <v>4.2913055399999998</v>
      </c>
      <c r="C2517" s="25">
        <f t="shared" si="122"/>
        <v>0.17770652770000001</v>
      </c>
      <c r="D2517" s="27">
        <f t="shared" si="121"/>
        <v>-1.2355027501199913</v>
      </c>
      <c r="E2517" s="28">
        <f t="shared" si="123"/>
        <v>4.1267009862494</v>
      </c>
      <c r="F2517" s="28"/>
      <c r="G2517" s="28"/>
    </row>
    <row r="2518" spans="1:7">
      <c r="A2518" s="24">
        <v>12.214896214895999</v>
      </c>
      <c r="B2518" s="26">
        <v>4.2913055399999998</v>
      </c>
      <c r="C2518" s="25">
        <f t="shared" si="122"/>
        <v>0.17770652770000001</v>
      </c>
      <c r="D2518" s="27">
        <f t="shared" si="121"/>
        <v>-1.2355027501199913</v>
      </c>
      <c r="E2518" s="28">
        <f t="shared" si="123"/>
        <v>4.1267009862494</v>
      </c>
      <c r="F2518" s="28"/>
      <c r="G2518" s="28"/>
    </row>
    <row r="2519" spans="1:7">
      <c r="A2519" s="24">
        <v>12.219780219780001</v>
      </c>
      <c r="B2519" s="26">
        <v>4.2913055399999998</v>
      </c>
      <c r="C2519" s="25">
        <f t="shared" si="122"/>
        <v>0.17770652770000001</v>
      </c>
      <c r="D2519" s="27">
        <f t="shared" si="121"/>
        <v>-1.2355027501199913</v>
      </c>
      <c r="E2519" s="28">
        <f t="shared" si="123"/>
        <v>4.1267009862494</v>
      </c>
      <c r="F2519" s="28"/>
      <c r="G2519" s="28"/>
    </row>
    <row r="2520" spans="1:7">
      <c r="A2520" s="24">
        <v>12.224664224664</v>
      </c>
      <c r="B2520" s="26">
        <v>4.2913055399999998</v>
      </c>
      <c r="C2520" s="25">
        <f t="shared" si="122"/>
        <v>0.17770652770000001</v>
      </c>
      <c r="D2520" s="27">
        <f t="shared" si="121"/>
        <v>-1.2355027501199913</v>
      </c>
      <c r="E2520" s="28">
        <f t="shared" si="123"/>
        <v>4.1267009862494</v>
      </c>
      <c r="F2520" s="28"/>
      <c r="G2520" s="28"/>
    </row>
    <row r="2521" spans="1:7">
      <c r="A2521" s="24">
        <v>12.229548229548</v>
      </c>
      <c r="B2521" s="26">
        <v>4.2913055399999998</v>
      </c>
      <c r="C2521" s="25">
        <f t="shared" si="122"/>
        <v>0.17770652770000001</v>
      </c>
      <c r="D2521" s="27">
        <f t="shared" si="121"/>
        <v>-1.2355027501199913</v>
      </c>
      <c r="E2521" s="28">
        <f t="shared" si="123"/>
        <v>4.1267009862494</v>
      </c>
      <c r="F2521" s="28"/>
      <c r="G2521" s="28"/>
    </row>
    <row r="2522" spans="1:7">
      <c r="A2522" s="24">
        <v>12.234432234431999</v>
      </c>
      <c r="B2522" s="26">
        <v>4.2913055399999998</v>
      </c>
      <c r="C2522" s="25">
        <f t="shared" si="122"/>
        <v>0.17770652770000001</v>
      </c>
      <c r="D2522" s="27">
        <f t="shared" si="121"/>
        <v>-1.2355027501199913</v>
      </c>
      <c r="E2522" s="28">
        <f t="shared" si="123"/>
        <v>4.1267009862494</v>
      </c>
      <c r="F2522" s="28"/>
      <c r="G2522" s="28"/>
    </row>
    <row r="2523" spans="1:7">
      <c r="A2523" s="24">
        <v>12.239316239316</v>
      </c>
      <c r="B2523" s="26">
        <v>4.2913055399999998</v>
      </c>
      <c r="C2523" s="25">
        <f t="shared" si="122"/>
        <v>0.17770652770000001</v>
      </c>
      <c r="D2523" s="27">
        <f t="shared" si="121"/>
        <v>-1.2355027501199913</v>
      </c>
      <c r="E2523" s="28">
        <f t="shared" si="123"/>
        <v>4.1267009862494</v>
      </c>
      <c r="F2523" s="28"/>
      <c r="G2523" s="28"/>
    </row>
    <row r="2524" spans="1:7">
      <c r="A2524" s="24">
        <v>12.2442002442</v>
      </c>
      <c r="B2524" s="26">
        <v>4.2913055399999998</v>
      </c>
      <c r="C2524" s="25">
        <f t="shared" si="122"/>
        <v>0.17770652770000001</v>
      </c>
      <c r="D2524" s="27">
        <f t="shared" si="121"/>
        <v>-1.2355027501199913</v>
      </c>
      <c r="E2524" s="28">
        <f t="shared" si="123"/>
        <v>4.1267009862494</v>
      </c>
      <c r="F2524" s="28"/>
      <c r="G2524" s="28"/>
    </row>
    <row r="2525" spans="1:7">
      <c r="A2525" s="24">
        <v>12.249084249084</v>
      </c>
      <c r="B2525" s="26">
        <v>4.2913055399999998</v>
      </c>
      <c r="C2525" s="25">
        <f t="shared" si="122"/>
        <v>0.17770652770000001</v>
      </c>
      <c r="D2525" s="27">
        <f t="shared" si="121"/>
        <v>-1.2355027501199913</v>
      </c>
      <c r="E2525" s="28">
        <f t="shared" si="123"/>
        <v>4.1267009862494</v>
      </c>
      <c r="F2525" s="28"/>
      <c r="G2525" s="28"/>
    </row>
    <row r="2526" spans="1:7">
      <c r="A2526" s="24">
        <v>12.253968253968001</v>
      </c>
      <c r="B2526" s="26">
        <v>4.3694305399999998</v>
      </c>
      <c r="C2526" s="25">
        <f t="shared" si="122"/>
        <v>0.17809715270000001</v>
      </c>
      <c r="D2526" s="27">
        <f t="shared" si="121"/>
        <v>0.57871599988000355</v>
      </c>
      <c r="E2526" s="28">
        <f t="shared" si="123"/>
        <v>4.1357720799994002</v>
      </c>
      <c r="F2526" s="28"/>
      <c r="G2526" s="28"/>
    </row>
    <row r="2527" spans="1:7">
      <c r="A2527" s="24">
        <v>12.258852258852</v>
      </c>
      <c r="B2527" s="26">
        <v>4.3694305399999998</v>
      </c>
      <c r="C2527" s="25">
        <f t="shared" si="122"/>
        <v>0.17809715270000001</v>
      </c>
      <c r="D2527" s="27">
        <f t="shared" si="121"/>
        <v>0.57871599988000355</v>
      </c>
      <c r="E2527" s="28">
        <f t="shared" si="123"/>
        <v>4.1357720799994002</v>
      </c>
      <c r="F2527" s="28"/>
      <c r="G2527" s="28"/>
    </row>
    <row r="2528" spans="1:7">
      <c r="A2528" s="24">
        <v>12.263736263736</v>
      </c>
      <c r="B2528" s="26">
        <v>4.2913055399999998</v>
      </c>
      <c r="C2528" s="25">
        <f t="shared" si="122"/>
        <v>0.17770652770000001</v>
      </c>
      <c r="D2528" s="27">
        <f t="shared" si="121"/>
        <v>-1.2355027501199913</v>
      </c>
      <c r="E2528" s="28">
        <f t="shared" si="123"/>
        <v>4.1267009862494</v>
      </c>
      <c r="F2528" s="28"/>
      <c r="G2528" s="28"/>
    </row>
    <row r="2529" spans="1:7">
      <c r="A2529" s="24">
        <v>12.268620268619999</v>
      </c>
      <c r="B2529" s="26">
        <v>4.2913055399999998</v>
      </c>
      <c r="C2529" s="25">
        <f t="shared" si="122"/>
        <v>0.17770652770000001</v>
      </c>
      <c r="D2529" s="27">
        <f t="shared" si="121"/>
        <v>-1.2355027501199913</v>
      </c>
      <c r="E2529" s="28">
        <f t="shared" si="123"/>
        <v>4.1267009862494</v>
      </c>
      <c r="F2529" s="28"/>
      <c r="G2529" s="28"/>
    </row>
    <row r="2530" spans="1:7">
      <c r="A2530" s="24">
        <v>12.273504273504001</v>
      </c>
      <c r="B2530" s="26">
        <v>4.2913055399999998</v>
      </c>
      <c r="C2530" s="25">
        <f t="shared" si="122"/>
        <v>0.17770652770000001</v>
      </c>
      <c r="D2530" s="27">
        <f t="shared" si="121"/>
        <v>-1.2355027501199913</v>
      </c>
      <c r="E2530" s="28">
        <f t="shared" si="123"/>
        <v>4.1267009862494</v>
      </c>
      <c r="F2530" s="28"/>
      <c r="G2530" s="28"/>
    </row>
    <row r="2531" spans="1:7">
      <c r="A2531" s="24">
        <v>12.278388278388</v>
      </c>
      <c r="B2531" s="26">
        <v>4.3694305399999998</v>
      </c>
      <c r="C2531" s="25">
        <f t="shared" si="122"/>
        <v>0.17809715270000001</v>
      </c>
      <c r="D2531" s="27">
        <f t="shared" si="121"/>
        <v>0.57871599988000355</v>
      </c>
      <c r="E2531" s="28">
        <f t="shared" si="123"/>
        <v>4.1357720799994002</v>
      </c>
      <c r="F2531" s="28"/>
      <c r="G2531" s="28"/>
    </row>
    <row r="2532" spans="1:7">
      <c r="A2532" s="24">
        <v>12.283272283272</v>
      </c>
      <c r="B2532" s="26">
        <v>4.2913055399999998</v>
      </c>
      <c r="C2532" s="25">
        <f t="shared" si="122"/>
        <v>0.17770652770000001</v>
      </c>
      <c r="D2532" s="27">
        <f t="shared" si="121"/>
        <v>-1.2355027501199913</v>
      </c>
      <c r="E2532" s="28">
        <f t="shared" si="123"/>
        <v>4.1267009862494</v>
      </c>
      <c r="F2532" s="28"/>
      <c r="G2532" s="28"/>
    </row>
    <row r="2533" spans="1:7">
      <c r="A2533" s="24">
        <v>12.288156288155999</v>
      </c>
      <c r="B2533" s="26">
        <v>4.3694305399999998</v>
      </c>
      <c r="C2533" s="25">
        <f t="shared" si="122"/>
        <v>0.17809715270000001</v>
      </c>
      <c r="D2533" s="27">
        <f t="shared" si="121"/>
        <v>0.57871599988000355</v>
      </c>
      <c r="E2533" s="28">
        <f t="shared" si="123"/>
        <v>4.1357720799994002</v>
      </c>
      <c r="F2533" s="28"/>
      <c r="G2533" s="28"/>
    </row>
    <row r="2534" spans="1:7">
      <c r="A2534" s="24">
        <v>12.293040293040001</v>
      </c>
      <c r="B2534" s="26">
        <v>4.2913055399999998</v>
      </c>
      <c r="C2534" s="25">
        <f t="shared" si="122"/>
        <v>0.17770652770000001</v>
      </c>
      <c r="D2534" s="27">
        <f t="shared" si="121"/>
        <v>-1.2355027501199913</v>
      </c>
      <c r="E2534" s="28">
        <f t="shared" si="123"/>
        <v>4.1267009862494</v>
      </c>
      <c r="F2534" s="28"/>
      <c r="G2534" s="28"/>
    </row>
    <row r="2535" spans="1:7">
      <c r="A2535" s="24">
        <v>12.297924297924</v>
      </c>
      <c r="B2535" s="26">
        <v>4.2913055399999998</v>
      </c>
      <c r="C2535" s="25">
        <f t="shared" si="122"/>
        <v>0.17770652770000001</v>
      </c>
      <c r="D2535" s="27">
        <f t="shared" si="121"/>
        <v>-1.2355027501199913</v>
      </c>
      <c r="E2535" s="28">
        <f t="shared" si="123"/>
        <v>4.1267009862494</v>
      </c>
      <c r="F2535" s="28"/>
      <c r="G2535" s="28"/>
    </row>
    <row r="2536" spans="1:7">
      <c r="A2536" s="24">
        <v>12.302808302808</v>
      </c>
      <c r="B2536" s="26">
        <v>4.3694305399999998</v>
      </c>
      <c r="C2536" s="25">
        <f t="shared" si="122"/>
        <v>0.17809715270000001</v>
      </c>
      <c r="D2536" s="27">
        <f t="shared" si="121"/>
        <v>0.57871599988000355</v>
      </c>
      <c r="E2536" s="28">
        <f t="shared" si="123"/>
        <v>4.1357720799994002</v>
      </c>
      <c r="F2536" s="28"/>
      <c r="G2536" s="28"/>
    </row>
    <row r="2537" spans="1:7">
      <c r="A2537" s="24">
        <v>12.307692307691999</v>
      </c>
      <c r="B2537" s="26">
        <v>4.2913055399999998</v>
      </c>
      <c r="C2537" s="25">
        <f t="shared" si="122"/>
        <v>0.17770652770000001</v>
      </c>
      <c r="D2537" s="27">
        <f t="shared" si="121"/>
        <v>-1.2355027501199913</v>
      </c>
      <c r="E2537" s="28">
        <f t="shared" si="123"/>
        <v>4.1267009862494</v>
      </c>
      <c r="F2537" s="28"/>
      <c r="G2537" s="28"/>
    </row>
    <row r="2538" spans="1:7">
      <c r="A2538" s="24">
        <v>12.312576312576001</v>
      </c>
      <c r="B2538" s="26">
        <v>4.2913055399999998</v>
      </c>
      <c r="C2538" s="25">
        <f t="shared" si="122"/>
        <v>0.17770652770000001</v>
      </c>
      <c r="D2538" s="27">
        <f t="shared" si="121"/>
        <v>-1.2355027501199913</v>
      </c>
      <c r="E2538" s="28">
        <f t="shared" si="123"/>
        <v>4.1267009862494</v>
      </c>
      <c r="F2538" s="28"/>
      <c r="G2538" s="28"/>
    </row>
    <row r="2539" spans="1:7">
      <c r="A2539" s="24">
        <v>12.31746031746</v>
      </c>
      <c r="B2539" s="26">
        <v>4.3694305399999998</v>
      </c>
      <c r="C2539" s="25">
        <f t="shared" si="122"/>
        <v>0.17809715270000001</v>
      </c>
      <c r="D2539" s="27">
        <f t="shared" si="121"/>
        <v>0.57871599988000355</v>
      </c>
      <c r="E2539" s="28">
        <f t="shared" si="123"/>
        <v>4.1357720799994002</v>
      </c>
      <c r="F2539" s="28"/>
      <c r="G2539" s="28"/>
    </row>
    <row r="2540" spans="1:7">
      <c r="A2540" s="24">
        <v>12.322344322344</v>
      </c>
      <c r="B2540" s="26">
        <v>4.2913055399999998</v>
      </c>
      <c r="C2540" s="25">
        <f t="shared" si="122"/>
        <v>0.17770652770000001</v>
      </c>
      <c r="D2540" s="27">
        <f t="shared" si="121"/>
        <v>-1.2355027501199913</v>
      </c>
      <c r="E2540" s="28">
        <f t="shared" si="123"/>
        <v>4.1267009862494</v>
      </c>
      <c r="F2540" s="28"/>
      <c r="G2540" s="28"/>
    </row>
    <row r="2541" spans="1:7">
      <c r="A2541" s="24">
        <v>12.327228327227999</v>
      </c>
      <c r="B2541" s="26">
        <v>4.3694305399999998</v>
      </c>
      <c r="C2541" s="25">
        <f t="shared" si="122"/>
        <v>0.17809715270000001</v>
      </c>
      <c r="D2541" s="27">
        <f t="shared" si="121"/>
        <v>0.57871599988000355</v>
      </c>
      <c r="E2541" s="28">
        <f t="shared" si="123"/>
        <v>4.1357720799994002</v>
      </c>
      <c r="F2541" s="28"/>
      <c r="G2541" s="28"/>
    </row>
    <row r="2542" spans="1:7">
      <c r="A2542" s="24">
        <v>12.332112332112001</v>
      </c>
      <c r="B2542" s="26">
        <v>4.3694305399999998</v>
      </c>
      <c r="C2542" s="25">
        <f t="shared" si="122"/>
        <v>0.17809715270000001</v>
      </c>
      <c r="D2542" s="27">
        <f t="shared" si="121"/>
        <v>0.57871599988000355</v>
      </c>
      <c r="E2542" s="28">
        <f t="shared" si="123"/>
        <v>4.1357720799994002</v>
      </c>
      <c r="F2542" s="28"/>
      <c r="G2542" s="28"/>
    </row>
    <row r="2543" spans="1:7">
      <c r="A2543" s="24">
        <v>12.336996336996</v>
      </c>
      <c r="B2543" s="26">
        <v>4.3694305399999998</v>
      </c>
      <c r="C2543" s="25">
        <f t="shared" si="122"/>
        <v>0.17809715270000001</v>
      </c>
      <c r="D2543" s="27">
        <f t="shared" si="121"/>
        <v>0.57871599988000355</v>
      </c>
      <c r="E2543" s="28">
        <f t="shared" si="123"/>
        <v>4.1357720799994002</v>
      </c>
      <c r="F2543" s="28"/>
      <c r="G2543" s="28"/>
    </row>
    <row r="2544" spans="1:7">
      <c r="A2544" s="24">
        <v>12.34188034188</v>
      </c>
      <c r="B2544" s="26">
        <v>4.3694305399999998</v>
      </c>
      <c r="C2544" s="25">
        <f t="shared" si="122"/>
        <v>0.17809715270000001</v>
      </c>
      <c r="D2544" s="27">
        <f t="shared" si="121"/>
        <v>0.57871599988000355</v>
      </c>
      <c r="E2544" s="28">
        <f t="shared" si="123"/>
        <v>4.1357720799994002</v>
      </c>
      <c r="F2544" s="28"/>
      <c r="G2544" s="28"/>
    </row>
    <row r="2545" spans="1:7">
      <c r="A2545" s="24">
        <v>12.346764346763999</v>
      </c>
      <c r="B2545" s="26">
        <v>4.2913055399999998</v>
      </c>
      <c r="C2545" s="25">
        <f t="shared" si="122"/>
        <v>0.17770652770000001</v>
      </c>
      <c r="D2545" s="27">
        <f t="shared" si="121"/>
        <v>-1.2355027501199913</v>
      </c>
      <c r="E2545" s="28">
        <f t="shared" si="123"/>
        <v>4.1267009862494</v>
      </c>
      <c r="F2545" s="28"/>
      <c r="G2545" s="28"/>
    </row>
    <row r="2546" spans="1:7">
      <c r="A2546" s="24">
        <v>12.351648351648</v>
      </c>
      <c r="B2546" s="26">
        <v>4.3694305399999998</v>
      </c>
      <c r="C2546" s="25">
        <f t="shared" si="122"/>
        <v>0.17809715270000001</v>
      </c>
      <c r="D2546" s="27">
        <f t="shared" si="121"/>
        <v>0.57871599988000355</v>
      </c>
      <c r="E2546" s="28">
        <f t="shared" si="123"/>
        <v>4.1357720799994002</v>
      </c>
      <c r="F2546" s="28"/>
      <c r="G2546" s="28"/>
    </row>
    <row r="2547" spans="1:7">
      <c r="A2547" s="24">
        <v>12.356532356532</v>
      </c>
      <c r="B2547" s="26">
        <v>4.2913055399999998</v>
      </c>
      <c r="C2547" s="25">
        <f t="shared" si="122"/>
        <v>0.17770652770000001</v>
      </c>
      <c r="D2547" s="27">
        <f t="shared" si="121"/>
        <v>-1.2355027501199913</v>
      </c>
      <c r="E2547" s="28">
        <f t="shared" si="123"/>
        <v>4.1267009862494</v>
      </c>
      <c r="F2547" s="28"/>
      <c r="G2547" s="28"/>
    </row>
    <row r="2548" spans="1:7">
      <c r="A2548" s="24">
        <v>12.361416361416</v>
      </c>
      <c r="B2548" s="26">
        <v>4.2913055399999998</v>
      </c>
      <c r="C2548" s="25">
        <f t="shared" si="122"/>
        <v>0.17770652770000001</v>
      </c>
      <c r="D2548" s="27">
        <f t="shared" si="121"/>
        <v>-1.2355027501199913</v>
      </c>
      <c r="E2548" s="28">
        <f t="shared" si="123"/>
        <v>4.1267009862494</v>
      </c>
      <c r="F2548" s="28"/>
      <c r="G2548" s="28"/>
    </row>
    <row r="2549" spans="1:7">
      <c r="A2549" s="24">
        <v>12.366300366300001</v>
      </c>
      <c r="B2549" s="26">
        <v>4.2913055399999998</v>
      </c>
      <c r="C2549" s="25">
        <f t="shared" si="122"/>
        <v>0.17770652770000001</v>
      </c>
      <c r="D2549" s="27">
        <f t="shared" si="121"/>
        <v>-1.2355027501199913</v>
      </c>
      <c r="E2549" s="28">
        <f t="shared" si="123"/>
        <v>4.1267009862494</v>
      </c>
      <c r="F2549" s="28"/>
      <c r="G2549" s="28"/>
    </row>
    <row r="2550" spans="1:7">
      <c r="A2550" s="24">
        <v>12.371184371184</v>
      </c>
      <c r="B2550" s="26">
        <v>4.2913055399999998</v>
      </c>
      <c r="C2550" s="25">
        <f t="shared" si="122"/>
        <v>0.17770652770000001</v>
      </c>
      <c r="D2550" s="27">
        <f t="shared" si="121"/>
        <v>-1.2355027501199913</v>
      </c>
      <c r="E2550" s="28">
        <f t="shared" si="123"/>
        <v>4.1267009862494</v>
      </c>
      <c r="F2550" s="28"/>
      <c r="G2550" s="28"/>
    </row>
    <row r="2551" spans="1:7">
      <c r="A2551" s="24">
        <v>12.376068376068</v>
      </c>
      <c r="B2551" s="26">
        <v>4.2913055399999998</v>
      </c>
      <c r="C2551" s="25">
        <f t="shared" si="122"/>
        <v>0.17770652770000001</v>
      </c>
      <c r="D2551" s="27">
        <f t="shared" si="121"/>
        <v>-1.2355027501199913</v>
      </c>
      <c r="E2551" s="28">
        <f t="shared" si="123"/>
        <v>4.1267009862494</v>
      </c>
      <c r="F2551" s="28"/>
      <c r="G2551" s="28"/>
    </row>
    <row r="2552" spans="1:7">
      <c r="A2552" s="24">
        <v>12.380952380951999</v>
      </c>
      <c r="B2552" s="26">
        <v>4.2913055399999998</v>
      </c>
      <c r="C2552" s="25">
        <f t="shared" si="122"/>
        <v>0.17770652770000001</v>
      </c>
      <c r="D2552" s="27">
        <f t="shared" si="121"/>
        <v>-1.2355027501199913</v>
      </c>
      <c r="E2552" s="28">
        <f t="shared" si="123"/>
        <v>4.1267009862494</v>
      </c>
      <c r="F2552" s="28"/>
      <c r="G2552" s="28"/>
    </row>
    <row r="2553" spans="1:7">
      <c r="A2553" s="24">
        <v>12.385836385836001</v>
      </c>
      <c r="B2553" s="26">
        <v>4.2913055399999998</v>
      </c>
      <c r="C2553" s="25">
        <f t="shared" si="122"/>
        <v>0.17770652770000001</v>
      </c>
      <c r="D2553" s="27">
        <f t="shared" si="121"/>
        <v>-1.2355027501199913</v>
      </c>
      <c r="E2553" s="28">
        <f t="shared" si="123"/>
        <v>4.1267009862494</v>
      </c>
      <c r="F2553" s="28"/>
      <c r="G2553" s="28"/>
    </row>
    <row r="2554" spans="1:7">
      <c r="A2554" s="24">
        <v>12.39072039072</v>
      </c>
      <c r="B2554" s="26">
        <v>4.2913055399999998</v>
      </c>
      <c r="C2554" s="25">
        <f t="shared" si="122"/>
        <v>0.17770652770000001</v>
      </c>
      <c r="D2554" s="27">
        <f t="shared" si="121"/>
        <v>-1.2355027501199913</v>
      </c>
      <c r="E2554" s="28">
        <f t="shared" si="123"/>
        <v>4.1267009862494</v>
      </c>
      <c r="F2554" s="28"/>
      <c r="G2554" s="28"/>
    </row>
    <row r="2555" spans="1:7">
      <c r="A2555" s="24">
        <v>12.395604395604</v>
      </c>
      <c r="B2555" s="26">
        <v>4.2913055399999998</v>
      </c>
      <c r="C2555" s="25">
        <f t="shared" si="122"/>
        <v>0.17770652770000001</v>
      </c>
      <c r="D2555" s="27">
        <f t="shared" si="121"/>
        <v>-1.2355027501199913</v>
      </c>
      <c r="E2555" s="28">
        <f t="shared" si="123"/>
        <v>4.1267009862494</v>
      </c>
      <c r="F2555" s="28"/>
      <c r="G2555" s="28"/>
    </row>
    <row r="2556" spans="1:7">
      <c r="A2556" s="24">
        <v>12.400488400487999</v>
      </c>
      <c r="B2556" s="26">
        <v>4.3694305399999998</v>
      </c>
      <c r="C2556" s="25">
        <f t="shared" si="122"/>
        <v>0.17809715270000001</v>
      </c>
      <c r="D2556" s="27">
        <f t="shared" si="121"/>
        <v>0.57871599988000355</v>
      </c>
      <c r="E2556" s="28">
        <f t="shared" si="123"/>
        <v>4.1357720799994002</v>
      </c>
      <c r="F2556" s="28"/>
      <c r="G2556" s="28"/>
    </row>
    <row r="2557" spans="1:7">
      <c r="A2557" s="24">
        <v>12.405372405372001</v>
      </c>
      <c r="B2557" s="26">
        <v>4.2913055399999998</v>
      </c>
      <c r="C2557" s="25">
        <f t="shared" si="122"/>
        <v>0.17770652770000001</v>
      </c>
      <c r="D2557" s="27">
        <f t="shared" si="121"/>
        <v>-1.2355027501199913</v>
      </c>
      <c r="E2557" s="28">
        <f t="shared" si="123"/>
        <v>4.1267009862494</v>
      </c>
      <c r="F2557" s="28"/>
      <c r="G2557" s="28"/>
    </row>
    <row r="2558" spans="1:7">
      <c r="A2558" s="24">
        <v>12.410256410256</v>
      </c>
      <c r="B2558" s="26">
        <v>4.2913055399999998</v>
      </c>
      <c r="C2558" s="25">
        <f t="shared" si="122"/>
        <v>0.17770652770000001</v>
      </c>
      <c r="D2558" s="27">
        <f t="shared" si="121"/>
        <v>-1.2355027501199913</v>
      </c>
      <c r="E2558" s="28">
        <f t="shared" si="123"/>
        <v>4.1267009862494</v>
      </c>
      <c r="F2558" s="28"/>
      <c r="G2558" s="28"/>
    </row>
    <row r="2559" spans="1:7">
      <c r="A2559" s="24">
        <v>12.41514041514</v>
      </c>
      <c r="B2559" s="26">
        <v>4.2913055399999998</v>
      </c>
      <c r="C2559" s="25">
        <f t="shared" si="122"/>
        <v>0.17770652770000001</v>
      </c>
      <c r="D2559" s="27">
        <f t="shared" si="121"/>
        <v>-1.2355027501199913</v>
      </c>
      <c r="E2559" s="28">
        <f t="shared" si="123"/>
        <v>4.1267009862494</v>
      </c>
      <c r="F2559" s="28"/>
      <c r="G2559" s="28"/>
    </row>
    <row r="2560" spans="1:7">
      <c r="A2560" s="24">
        <v>12.420024420023999</v>
      </c>
      <c r="B2560" s="26">
        <v>4.3694305399999998</v>
      </c>
      <c r="C2560" s="25">
        <f t="shared" si="122"/>
        <v>0.17809715270000001</v>
      </c>
      <c r="D2560" s="27">
        <f t="shared" si="121"/>
        <v>0.57871599988000355</v>
      </c>
      <c r="E2560" s="28">
        <f t="shared" si="123"/>
        <v>4.1357720799994002</v>
      </c>
      <c r="F2560" s="28"/>
      <c r="G2560" s="28"/>
    </row>
    <row r="2561" spans="1:7">
      <c r="A2561" s="24">
        <v>12.424908424908001</v>
      </c>
      <c r="B2561" s="26">
        <v>4.2913055399999998</v>
      </c>
      <c r="C2561" s="25">
        <f t="shared" si="122"/>
        <v>0.17770652770000001</v>
      </c>
      <c r="D2561" s="27">
        <f t="shared" si="121"/>
        <v>-1.2355027501199913</v>
      </c>
      <c r="E2561" s="28">
        <f t="shared" si="123"/>
        <v>4.1267009862494</v>
      </c>
      <c r="F2561" s="28"/>
      <c r="G2561" s="28"/>
    </row>
    <row r="2562" spans="1:7">
      <c r="A2562" s="24">
        <v>12.429792429792</v>
      </c>
      <c r="B2562" s="26">
        <v>4.3694305399999998</v>
      </c>
      <c r="C2562" s="25">
        <f t="shared" si="122"/>
        <v>0.17809715270000001</v>
      </c>
      <c r="D2562" s="27">
        <f t="shared" si="121"/>
        <v>0.57871599988000355</v>
      </c>
      <c r="E2562" s="28">
        <f t="shared" si="123"/>
        <v>4.1357720799994002</v>
      </c>
      <c r="F2562" s="28"/>
      <c r="G2562" s="28"/>
    </row>
    <row r="2563" spans="1:7">
      <c r="A2563" s="24">
        <v>12.434676434676</v>
      </c>
      <c r="B2563" s="26">
        <v>4.2913055399999998</v>
      </c>
      <c r="C2563" s="25">
        <f t="shared" si="122"/>
        <v>0.17770652770000001</v>
      </c>
      <c r="D2563" s="27">
        <f t="shared" si="121"/>
        <v>-1.2355027501199913</v>
      </c>
      <c r="E2563" s="28">
        <f t="shared" si="123"/>
        <v>4.1267009862494</v>
      </c>
      <c r="F2563" s="28"/>
      <c r="G2563" s="28"/>
    </row>
    <row r="2564" spans="1:7">
      <c r="A2564" s="24">
        <v>12.439560439559999</v>
      </c>
      <c r="B2564" s="26">
        <v>4.2913055399999998</v>
      </c>
      <c r="C2564" s="25">
        <f t="shared" si="122"/>
        <v>0.17770652770000001</v>
      </c>
      <c r="D2564" s="27">
        <f t="shared" si="121"/>
        <v>-1.2355027501199913</v>
      </c>
      <c r="E2564" s="28">
        <f t="shared" si="123"/>
        <v>4.1267009862494</v>
      </c>
      <c r="F2564" s="28"/>
      <c r="G2564" s="28"/>
    </row>
    <row r="2565" spans="1:7">
      <c r="A2565" s="24">
        <v>12.444444444444001</v>
      </c>
      <c r="B2565" s="26">
        <v>4.2913055399999998</v>
      </c>
      <c r="C2565" s="25">
        <f t="shared" si="122"/>
        <v>0.17770652770000001</v>
      </c>
      <c r="D2565" s="27">
        <f t="shared" si="121"/>
        <v>-1.2355027501199913</v>
      </c>
      <c r="E2565" s="28">
        <f t="shared" si="123"/>
        <v>4.1267009862494</v>
      </c>
      <c r="F2565" s="28"/>
      <c r="G2565" s="28"/>
    </row>
    <row r="2566" spans="1:7">
      <c r="A2566" s="24">
        <v>12.449328449328</v>
      </c>
      <c r="B2566" s="26">
        <v>4.2131805399999998</v>
      </c>
      <c r="C2566" s="25">
        <f t="shared" si="122"/>
        <v>0.1773159027</v>
      </c>
      <c r="D2566" s="27">
        <f t="shared" si="121"/>
        <v>-3.0497215001200004</v>
      </c>
      <c r="E2566" s="28">
        <f t="shared" si="123"/>
        <v>4.1176298924994006</v>
      </c>
      <c r="F2566" s="28"/>
      <c r="G2566" s="28"/>
    </row>
    <row r="2567" spans="1:7">
      <c r="A2567" s="24">
        <v>12.454212454212</v>
      </c>
      <c r="B2567" s="26">
        <v>4.2913055399999998</v>
      </c>
      <c r="C2567" s="25">
        <f t="shared" si="122"/>
        <v>0.17770652770000001</v>
      </c>
      <c r="D2567" s="27">
        <f t="shared" si="121"/>
        <v>-1.2355027501199913</v>
      </c>
      <c r="E2567" s="28">
        <f t="shared" si="123"/>
        <v>4.1267009862494</v>
      </c>
      <c r="F2567" s="28"/>
      <c r="G2567" s="28"/>
    </row>
    <row r="2568" spans="1:7">
      <c r="A2568" s="24">
        <v>12.459096459095999</v>
      </c>
      <c r="B2568" s="26">
        <v>4.2913055399999998</v>
      </c>
      <c r="C2568" s="25">
        <f t="shared" si="122"/>
        <v>0.17770652770000001</v>
      </c>
      <c r="D2568" s="27">
        <f t="shared" si="121"/>
        <v>-1.2355027501199913</v>
      </c>
      <c r="E2568" s="28">
        <f t="shared" si="123"/>
        <v>4.1267009862494</v>
      </c>
      <c r="F2568" s="28"/>
      <c r="G2568" s="28"/>
    </row>
    <row r="2569" spans="1:7">
      <c r="A2569" s="24">
        <v>12.46398046398</v>
      </c>
      <c r="B2569" s="26">
        <v>4.2913055399999998</v>
      </c>
      <c r="C2569" s="25">
        <f t="shared" si="122"/>
        <v>0.17770652770000001</v>
      </c>
      <c r="D2569" s="27">
        <f t="shared" si="121"/>
        <v>-1.2355027501199913</v>
      </c>
      <c r="E2569" s="28">
        <f t="shared" si="123"/>
        <v>4.1267009862494</v>
      </c>
      <c r="F2569" s="28"/>
      <c r="G2569" s="28"/>
    </row>
    <row r="2570" spans="1:7">
      <c r="A2570" s="24">
        <v>12.468864468864</v>
      </c>
      <c r="B2570" s="26">
        <v>4.2913055399999998</v>
      </c>
      <c r="C2570" s="25">
        <f t="shared" si="122"/>
        <v>0.17770652770000001</v>
      </c>
      <c r="D2570" s="27">
        <f t="shared" si="121"/>
        <v>-1.2355027501199913</v>
      </c>
      <c r="E2570" s="28">
        <f t="shared" si="123"/>
        <v>4.1267009862494</v>
      </c>
      <c r="F2570" s="28"/>
      <c r="G2570" s="28"/>
    </row>
    <row r="2571" spans="1:7">
      <c r="A2571" s="24">
        <v>12.473748473748</v>
      </c>
      <c r="B2571" s="26">
        <v>4.3694305399999998</v>
      </c>
      <c r="C2571" s="25">
        <f t="shared" si="122"/>
        <v>0.17809715270000001</v>
      </c>
      <c r="D2571" s="27">
        <f t="shared" si="121"/>
        <v>0.57871599988000355</v>
      </c>
      <c r="E2571" s="28">
        <f t="shared" si="123"/>
        <v>4.1357720799994002</v>
      </c>
      <c r="F2571" s="28"/>
      <c r="G2571" s="28"/>
    </row>
    <row r="2572" spans="1:7">
      <c r="A2572" s="24">
        <v>12.478632478632001</v>
      </c>
      <c r="B2572" s="26">
        <v>4.2913055399999998</v>
      </c>
      <c r="C2572" s="25">
        <f t="shared" si="122"/>
        <v>0.17770652770000001</v>
      </c>
      <c r="D2572" s="27">
        <f t="shared" si="121"/>
        <v>-1.2355027501199913</v>
      </c>
      <c r="E2572" s="28">
        <f t="shared" si="123"/>
        <v>4.1267009862494</v>
      </c>
      <c r="F2572" s="28"/>
      <c r="G2572" s="28"/>
    </row>
    <row r="2573" spans="1:7">
      <c r="A2573" s="24">
        <v>12.483516483516</v>
      </c>
      <c r="B2573" s="26">
        <v>4.2913055399999998</v>
      </c>
      <c r="C2573" s="25">
        <f t="shared" si="122"/>
        <v>0.17770652770000001</v>
      </c>
      <c r="D2573" s="27">
        <f t="shared" si="121"/>
        <v>-1.2355027501199913</v>
      </c>
      <c r="E2573" s="28">
        <f t="shared" si="123"/>
        <v>4.1267009862494</v>
      </c>
      <c r="F2573" s="28"/>
      <c r="G2573" s="28"/>
    </row>
    <row r="2574" spans="1:7">
      <c r="A2574" s="24">
        <v>12.4884004884</v>
      </c>
      <c r="B2574" s="26">
        <v>4.2913055399999998</v>
      </c>
      <c r="C2574" s="25">
        <f t="shared" si="122"/>
        <v>0.17770652770000001</v>
      </c>
      <c r="D2574" s="27">
        <f t="shared" si="121"/>
        <v>-1.2355027501199913</v>
      </c>
      <c r="E2574" s="28">
        <f t="shared" si="123"/>
        <v>4.1267009862494</v>
      </c>
      <c r="F2574" s="28"/>
      <c r="G2574" s="28"/>
    </row>
    <row r="2575" spans="1:7">
      <c r="A2575" s="24">
        <v>12.493284493283999</v>
      </c>
      <c r="B2575" s="26">
        <v>4.2913055399999998</v>
      </c>
      <c r="C2575" s="25">
        <f t="shared" si="122"/>
        <v>0.17770652770000001</v>
      </c>
      <c r="D2575" s="27">
        <f t="shared" si="121"/>
        <v>-1.2355027501199913</v>
      </c>
      <c r="E2575" s="28">
        <f t="shared" si="123"/>
        <v>4.1267009862494</v>
      </c>
      <c r="F2575" s="28"/>
      <c r="G2575" s="28"/>
    </row>
    <row r="2576" spans="1:7">
      <c r="A2576" s="24">
        <v>12.498168498168001</v>
      </c>
      <c r="B2576" s="26">
        <v>4.2913055399999998</v>
      </c>
      <c r="C2576" s="25">
        <f t="shared" si="122"/>
        <v>0.17770652770000001</v>
      </c>
      <c r="D2576" s="27">
        <f t="shared" si="121"/>
        <v>-1.2355027501199913</v>
      </c>
      <c r="E2576" s="28">
        <f t="shared" si="123"/>
        <v>4.1267009862494</v>
      </c>
      <c r="F2576" s="28"/>
      <c r="G2576" s="28"/>
    </row>
    <row r="2577" spans="1:7">
      <c r="A2577" s="24">
        <v>12.503052503053</v>
      </c>
      <c r="B2577" s="26">
        <v>4.2913055399999998</v>
      </c>
      <c r="C2577" s="25">
        <f t="shared" si="122"/>
        <v>0.17770652770000001</v>
      </c>
      <c r="D2577" s="27">
        <f t="shared" ref="D2577:D2640" si="124">23.222*B2577+1.3118-$D$6</f>
        <v>-1.2355027501199913</v>
      </c>
      <c r="E2577" s="28">
        <f t="shared" si="123"/>
        <v>4.1267009862494</v>
      </c>
      <c r="F2577" s="28"/>
      <c r="G2577" s="28"/>
    </row>
    <row r="2578" spans="1:7">
      <c r="A2578" s="24">
        <v>12.507936507937</v>
      </c>
      <c r="B2578" s="26">
        <v>4.2913055399999998</v>
      </c>
      <c r="C2578" s="25">
        <f t="shared" ref="C2578:C2641" si="125">0.005*B2578+2*0.078125</f>
        <v>0.17770652770000001</v>
      </c>
      <c r="D2578" s="27">
        <f t="shared" si="124"/>
        <v>-1.2355027501199913</v>
      </c>
      <c r="E2578" s="28">
        <f t="shared" ref="E2578:E2641" si="126">23.222*C2578</f>
        <v>4.1267009862494</v>
      </c>
      <c r="F2578" s="28"/>
      <c r="G2578" s="28"/>
    </row>
    <row r="2579" spans="1:7">
      <c r="A2579" s="24">
        <v>12.512820512820999</v>
      </c>
      <c r="B2579" s="26">
        <v>4.2913055399999998</v>
      </c>
      <c r="C2579" s="25">
        <f t="shared" si="125"/>
        <v>0.17770652770000001</v>
      </c>
      <c r="D2579" s="27">
        <f t="shared" si="124"/>
        <v>-1.2355027501199913</v>
      </c>
      <c r="E2579" s="28">
        <f t="shared" si="126"/>
        <v>4.1267009862494</v>
      </c>
      <c r="F2579" s="28"/>
      <c r="G2579" s="28"/>
    </row>
    <row r="2580" spans="1:7">
      <c r="A2580" s="24">
        <v>12.517704517705001</v>
      </c>
      <c r="B2580" s="26">
        <v>4.2913055399999998</v>
      </c>
      <c r="C2580" s="25">
        <f t="shared" si="125"/>
        <v>0.17770652770000001</v>
      </c>
      <c r="D2580" s="27">
        <f t="shared" si="124"/>
        <v>-1.2355027501199913</v>
      </c>
      <c r="E2580" s="28">
        <f t="shared" si="126"/>
        <v>4.1267009862494</v>
      </c>
      <c r="F2580" s="28"/>
      <c r="G2580" s="28"/>
    </row>
    <row r="2581" spans="1:7">
      <c r="A2581" s="24">
        <v>12.522588522589</v>
      </c>
      <c r="B2581" s="26">
        <v>4.2913055399999998</v>
      </c>
      <c r="C2581" s="25">
        <f t="shared" si="125"/>
        <v>0.17770652770000001</v>
      </c>
      <c r="D2581" s="27">
        <f t="shared" si="124"/>
        <v>-1.2355027501199913</v>
      </c>
      <c r="E2581" s="28">
        <f t="shared" si="126"/>
        <v>4.1267009862494</v>
      </c>
      <c r="F2581" s="28"/>
      <c r="G2581" s="28"/>
    </row>
    <row r="2582" spans="1:7">
      <c r="A2582" s="24">
        <v>12.527472527473</v>
      </c>
      <c r="B2582" s="26">
        <v>4.3694305399999998</v>
      </c>
      <c r="C2582" s="25">
        <f t="shared" si="125"/>
        <v>0.17809715270000001</v>
      </c>
      <c r="D2582" s="27">
        <f t="shared" si="124"/>
        <v>0.57871599988000355</v>
      </c>
      <c r="E2582" s="28">
        <f t="shared" si="126"/>
        <v>4.1357720799994002</v>
      </c>
      <c r="F2582" s="28"/>
      <c r="G2582" s="28"/>
    </row>
    <row r="2583" spans="1:7">
      <c r="A2583" s="24">
        <v>12.532356532356999</v>
      </c>
      <c r="B2583" s="26">
        <v>4.2913055399999998</v>
      </c>
      <c r="C2583" s="25">
        <f t="shared" si="125"/>
        <v>0.17770652770000001</v>
      </c>
      <c r="D2583" s="27">
        <f t="shared" si="124"/>
        <v>-1.2355027501199913</v>
      </c>
      <c r="E2583" s="28">
        <f t="shared" si="126"/>
        <v>4.1267009862494</v>
      </c>
      <c r="F2583" s="28"/>
      <c r="G2583" s="28"/>
    </row>
    <row r="2584" spans="1:7">
      <c r="A2584" s="24">
        <v>12.537240537241001</v>
      </c>
      <c r="B2584" s="26">
        <v>4.2913055399999998</v>
      </c>
      <c r="C2584" s="25">
        <f t="shared" si="125"/>
        <v>0.17770652770000001</v>
      </c>
      <c r="D2584" s="27">
        <f t="shared" si="124"/>
        <v>-1.2355027501199913</v>
      </c>
      <c r="E2584" s="28">
        <f t="shared" si="126"/>
        <v>4.1267009862494</v>
      </c>
      <c r="F2584" s="28"/>
      <c r="G2584" s="28"/>
    </row>
    <row r="2585" spans="1:7">
      <c r="A2585" s="24">
        <v>12.542124542125</v>
      </c>
      <c r="B2585" s="26">
        <v>4.2913055399999998</v>
      </c>
      <c r="C2585" s="25">
        <f t="shared" si="125"/>
        <v>0.17770652770000001</v>
      </c>
      <c r="D2585" s="27">
        <f t="shared" si="124"/>
        <v>-1.2355027501199913</v>
      </c>
      <c r="E2585" s="28">
        <f t="shared" si="126"/>
        <v>4.1267009862494</v>
      </c>
      <c r="F2585" s="28"/>
      <c r="G2585" s="28"/>
    </row>
    <row r="2586" spans="1:7">
      <c r="A2586" s="24">
        <v>12.547008547009</v>
      </c>
      <c r="B2586" s="26">
        <v>4.2913055399999998</v>
      </c>
      <c r="C2586" s="25">
        <f t="shared" si="125"/>
        <v>0.17770652770000001</v>
      </c>
      <c r="D2586" s="27">
        <f t="shared" si="124"/>
        <v>-1.2355027501199913</v>
      </c>
      <c r="E2586" s="28">
        <f t="shared" si="126"/>
        <v>4.1267009862494</v>
      </c>
      <c r="F2586" s="28"/>
      <c r="G2586" s="28"/>
    </row>
    <row r="2587" spans="1:7">
      <c r="A2587" s="24">
        <v>12.551892551892999</v>
      </c>
      <c r="B2587" s="26">
        <v>4.2913055399999998</v>
      </c>
      <c r="C2587" s="25">
        <f t="shared" si="125"/>
        <v>0.17770652770000001</v>
      </c>
      <c r="D2587" s="27">
        <f t="shared" si="124"/>
        <v>-1.2355027501199913</v>
      </c>
      <c r="E2587" s="28">
        <f t="shared" si="126"/>
        <v>4.1267009862494</v>
      </c>
      <c r="F2587" s="28"/>
      <c r="G2587" s="28"/>
    </row>
    <row r="2588" spans="1:7">
      <c r="A2588" s="24">
        <v>12.556776556777001</v>
      </c>
      <c r="B2588" s="26">
        <v>4.2913055399999998</v>
      </c>
      <c r="C2588" s="25">
        <f t="shared" si="125"/>
        <v>0.17770652770000001</v>
      </c>
      <c r="D2588" s="27">
        <f t="shared" si="124"/>
        <v>-1.2355027501199913</v>
      </c>
      <c r="E2588" s="28">
        <f t="shared" si="126"/>
        <v>4.1267009862494</v>
      </c>
      <c r="F2588" s="28"/>
      <c r="G2588" s="28"/>
    </row>
    <row r="2589" spans="1:7">
      <c r="A2589" s="24">
        <v>12.561660561661</v>
      </c>
      <c r="B2589" s="26">
        <v>4.2913055399999998</v>
      </c>
      <c r="C2589" s="25">
        <f t="shared" si="125"/>
        <v>0.17770652770000001</v>
      </c>
      <c r="D2589" s="27">
        <f t="shared" si="124"/>
        <v>-1.2355027501199913</v>
      </c>
      <c r="E2589" s="28">
        <f t="shared" si="126"/>
        <v>4.1267009862494</v>
      </c>
      <c r="F2589" s="28"/>
      <c r="G2589" s="28"/>
    </row>
    <row r="2590" spans="1:7">
      <c r="A2590" s="24">
        <v>12.566544566545</v>
      </c>
      <c r="B2590" s="26">
        <v>4.2913055399999998</v>
      </c>
      <c r="C2590" s="25">
        <f t="shared" si="125"/>
        <v>0.17770652770000001</v>
      </c>
      <c r="D2590" s="27">
        <f t="shared" si="124"/>
        <v>-1.2355027501199913</v>
      </c>
      <c r="E2590" s="28">
        <f t="shared" si="126"/>
        <v>4.1267009862494</v>
      </c>
      <c r="F2590" s="28"/>
      <c r="G2590" s="28"/>
    </row>
    <row r="2591" spans="1:7">
      <c r="A2591" s="24">
        <v>12.571428571428999</v>
      </c>
      <c r="B2591" s="26">
        <v>4.2913055399999998</v>
      </c>
      <c r="C2591" s="25">
        <f t="shared" si="125"/>
        <v>0.17770652770000001</v>
      </c>
      <c r="D2591" s="27">
        <f t="shared" si="124"/>
        <v>-1.2355027501199913</v>
      </c>
      <c r="E2591" s="28">
        <f t="shared" si="126"/>
        <v>4.1267009862494</v>
      </c>
      <c r="F2591" s="28"/>
      <c r="G2591" s="28"/>
    </row>
    <row r="2592" spans="1:7">
      <c r="A2592" s="24">
        <v>12.576312576313001</v>
      </c>
      <c r="B2592" s="26">
        <v>4.2913055399999998</v>
      </c>
      <c r="C2592" s="25">
        <f t="shared" si="125"/>
        <v>0.17770652770000001</v>
      </c>
      <c r="D2592" s="27">
        <f t="shared" si="124"/>
        <v>-1.2355027501199913</v>
      </c>
      <c r="E2592" s="28">
        <f t="shared" si="126"/>
        <v>4.1267009862494</v>
      </c>
      <c r="F2592" s="28"/>
      <c r="G2592" s="28"/>
    </row>
    <row r="2593" spans="1:7">
      <c r="A2593" s="24">
        <v>12.581196581197</v>
      </c>
      <c r="B2593" s="26">
        <v>4.2913055399999998</v>
      </c>
      <c r="C2593" s="25">
        <f t="shared" si="125"/>
        <v>0.17770652770000001</v>
      </c>
      <c r="D2593" s="27">
        <f t="shared" si="124"/>
        <v>-1.2355027501199913</v>
      </c>
      <c r="E2593" s="28">
        <f t="shared" si="126"/>
        <v>4.1267009862494</v>
      </c>
      <c r="F2593" s="28"/>
      <c r="G2593" s="28"/>
    </row>
    <row r="2594" spans="1:7">
      <c r="A2594" s="24">
        <v>12.586080586081</v>
      </c>
      <c r="B2594" s="26">
        <v>4.3694305399999998</v>
      </c>
      <c r="C2594" s="25">
        <f t="shared" si="125"/>
        <v>0.17809715270000001</v>
      </c>
      <c r="D2594" s="27">
        <f t="shared" si="124"/>
        <v>0.57871599988000355</v>
      </c>
      <c r="E2594" s="28">
        <f t="shared" si="126"/>
        <v>4.1357720799994002</v>
      </c>
      <c r="F2594" s="28"/>
      <c r="G2594" s="28"/>
    </row>
    <row r="2595" spans="1:7">
      <c r="A2595" s="24">
        <v>12.590964590964999</v>
      </c>
      <c r="B2595" s="26">
        <v>4.2913055399999998</v>
      </c>
      <c r="C2595" s="25">
        <f t="shared" si="125"/>
        <v>0.17770652770000001</v>
      </c>
      <c r="D2595" s="27">
        <f t="shared" si="124"/>
        <v>-1.2355027501199913</v>
      </c>
      <c r="E2595" s="28">
        <f t="shared" si="126"/>
        <v>4.1267009862494</v>
      </c>
      <c r="F2595" s="28"/>
      <c r="G2595" s="28"/>
    </row>
    <row r="2596" spans="1:7">
      <c r="A2596" s="24">
        <v>12.595848595849001</v>
      </c>
      <c r="B2596" s="26">
        <v>4.2913055399999998</v>
      </c>
      <c r="C2596" s="25">
        <f t="shared" si="125"/>
        <v>0.17770652770000001</v>
      </c>
      <c r="D2596" s="27">
        <f t="shared" si="124"/>
        <v>-1.2355027501199913</v>
      </c>
      <c r="E2596" s="28">
        <f t="shared" si="126"/>
        <v>4.1267009862494</v>
      </c>
      <c r="F2596" s="28"/>
      <c r="G2596" s="28"/>
    </row>
    <row r="2597" spans="1:7">
      <c r="A2597" s="24">
        <v>12.600732600733</v>
      </c>
      <c r="B2597" s="26">
        <v>4.3694305399999998</v>
      </c>
      <c r="C2597" s="25">
        <f t="shared" si="125"/>
        <v>0.17809715270000001</v>
      </c>
      <c r="D2597" s="27">
        <f t="shared" si="124"/>
        <v>0.57871599988000355</v>
      </c>
      <c r="E2597" s="28">
        <f t="shared" si="126"/>
        <v>4.1357720799994002</v>
      </c>
      <c r="F2597" s="28"/>
      <c r="G2597" s="28"/>
    </row>
    <row r="2598" spans="1:7">
      <c r="A2598" s="24">
        <v>12.605616605617</v>
      </c>
      <c r="B2598" s="26">
        <v>4.2913055399999998</v>
      </c>
      <c r="C2598" s="25">
        <f t="shared" si="125"/>
        <v>0.17770652770000001</v>
      </c>
      <c r="D2598" s="27">
        <f t="shared" si="124"/>
        <v>-1.2355027501199913</v>
      </c>
      <c r="E2598" s="28">
        <f t="shared" si="126"/>
        <v>4.1267009862494</v>
      </c>
      <c r="F2598" s="28"/>
      <c r="G2598" s="28"/>
    </row>
    <row r="2599" spans="1:7">
      <c r="A2599" s="24">
        <v>12.610500610500999</v>
      </c>
      <c r="B2599" s="26">
        <v>4.3694305399999998</v>
      </c>
      <c r="C2599" s="25">
        <f t="shared" si="125"/>
        <v>0.17809715270000001</v>
      </c>
      <c r="D2599" s="27">
        <f t="shared" si="124"/>
        <v>0.57871599988000355</v>
      </c>
      <c r="E2599" s="28">
        <f t="shared" si="126"/>
        <v>4.1357720799994002</v>
      </c>
      <c r="F2599" s="28"/>
      <c r="G2599" s="28"/>
    </row>
    <row r="2600" spans="1:7">
      <c r="A2600" s="24">
        <v>12.615384615385</v>
      </c>
      <c r="B2600" s="26">
        <v>4.3694305399999998</v>
      </c>
      <c r="C2600" s="25">
        <f t="shared" si="125"/>
        <v>0.17809715270000001</v>
      </c>
      <c r="D2600" s="27">
        <f t="shared" si="124"/>
        <v>0.57871599988000355</v>
      </c>
      <c r="E2600" s="28">
        <f t="shared" si="126"/>
        <v>4.1357720799994002</v>
      </c>
      <c r="F2600" s="28"/>
      <c r="G2600" s="28"/>
    </row>
    <row r="2601" spans="1:7">
      <c r="A2601" s="24">
        <v>12.620268620269</v>
      </c>
      <c r="B2601" s="26">
        <v>4.3694305399999998</v>
      </c>
      <c r="C2601" s="25">
        <f t="shared" si="125"/>
        <v>0.17809715270000001</v>
      </c>
      <c r="D2601" s="27">
        <f t="shared" si="124"/>
        <v>0.57871599988000355</v>
      </c>
      <c r="E2601" s="28">
        <f t="shared" si="126"/>
        <v>4.1357720799994002</v>
      </c>
      <c r="F2601" s="28"/>
      <c r="G2601" s="28"/>
    </row>
    <row r="2602" spans="1:7">
      <c r="A2602" s="24">
        <v>12.625152625153</v>
      </c>
      <c r="B2602" s="26">
        <v>4.2913055399999998</v>
      </c>
      <c r="C2602" s="25">
        <f t="shared" si="125"/>
        <v>0.17770652770000001</v>
      </c>
      <c r="D2602" s="27">
        <f t="shared" si="124"/>
        <v>-1.2355027501199913</v>
      </c>
      <c r="E2602" s="28">
        <f t="shared" si="126"/>
        <v>4.1267009862494</v>
      </c>
      <c r="F2602" s="28"/>
      <c r="G2602" s="28"/>
    </row>
    <row r="2603" spans="1:7">
      <c r="A2603" s="24">
        <v>12.630036630037001</v>
      </c>
      <c r="B2603" s="26">
        <v>4.2913055399999998</v>
      </c>
      <c r="C2603" s="25">
        <f t="shared" si="125"/>
        <v>0.17770652770000001</v>
      </c>
      <c r="D2603" s="27">
        <f t="shared" si="124"/>
        <v>-1.2355027501199913</v>
      </c>
      <c r="E2603" s="28">
        <f t="shared" si="126"/>
        <v>4.1267009862494</v>
      </c>
      <c r="F2603" s="28"/>
      <c r="G2603" s="28"/>
    </row>
    <row r="2604" spans="1:7">
      <c r="A2604" s="24">
        <v>12.634920634921</v>
      </c>
      <c r="B2604" s="26">
        <v>4.2913055399999998</v>
      </c>
      <c r="C2604" s="25">
        <f t="shared" si="125"/>
        <v>0.17770652770000001</v>
      </c>
      <c r="D2604" s="27">
        <f t="shared" si="124"/>
        <v>-1.2355027501199913</v>
      </c>
      <c r="E2604" s="28">
        <f t="shared" si="126"/>
        <v>4.1267009862494</v>
      </c>
      <c r="F2604" s="28"/>
      <c r="G2604" s="28"/>
    </row>
    <row r="2605" spans="1:7">
      <c r="A2605" s="24">
        <v>12.639804639805</v>
      </c>
      <c r="B2605" s="26">
        <v>4.2913055399999998</v>
      </c>
      <c r="C2605" s="25">
        <f t="shared" si="125"/>
        <v>0.17770652770000001</v>
      </c>
      <c r="D2605" s="27">
        <f t="shared" si="124"/>
        <v>-1.2355027501199913</v>
      </c>
      <c r="E2605" s="28">
        <f t="shared" si="126"/>
        <v>4.1267009862494</v>
      </c>
      <c r="F2605" s="28"/>
      <c r="G2605" s="28"/>
    </row>
    <row r="2606" spans="1:7">
      <c r="A2606" s="24">
        <v>12.644688644688999</v>
      </c>
      <c r="B2606" s="26">
        <v>4.2913055399999998</v>
      </c>
      <c r="C2606" s="25">
        <f t="shared" si="125"/>
        <v>0.17770652770000001</v>
      </c>
      <c r="D2606" s="27">
        <f t="shared" si="124"/>
        <v>-1.2355027501199913</v>
      </c>
      <c r="E2606" s="28">
        <f t="shared" si="126"/>
        <v>4.1267009862494</v>
      </c>
      <c r="F2606" s="28"/>
      <c r="G2606" s="28"/>
    </row>
    <row r="2607" spans="1:7">
      <c r="A2607" s="24">
        <v>12.649572649573001</v>
      </c>
      <c r="B2607" s="26">
        <v>4.2913055399999998</v>
      </c>
      <c r="C2607" s="25">
        <f t="shared" si="125"/>
        <v>0.17770652770000001</v>
      </c>
      <c r="D2607" s="27">
        <f t="shared" si="124"/>
        <v>-1.2355027501199913</v>
      </c>
      <c r="E2607" s="28">
        <f t="shared" si="126"/>
        <v>4.1267009862494</v>
      </c>
      <c r="F2607" s="28"/>
      <c r="G2607" s="28"/>
    </row>
    <row r="2608" spans="1:7">
      <c r="A2608" s="24">
        <v>12.654456654457</v>
      </c>
      <c r="B2608" s="26">
        <v>4.2913055399999998</v>
      </c>
      <c r="C2608" s="25">
        <f t="shared" si="125"/>
        <v>0.17770652770000001</v>
      </c>
      <c r="D2608" s="27">
        <f t="shared" si="124"/>
        <v>-1.2355027501199913</v>
      </c>
      <c r="E2608" s="28">
        <f t="shared" si="126"/>
        <v>4.1267009862494</v>
      </c>
      <c r="F2608" s="28"/>
      <c r="G2608" s="28"/>
    </row>
    <row r="2609" spans="1:7">
      <c r="A2609" s="24">
        <v>12.659340659341</v>
      </c>
      <c r="B2609" s="26">
        <v>4.3694305399999998</v>
      </c>
      <c r="C2609" s="25">
        <f t="shared" si="125"/>
        <v>0.17809715270000001</v>
      </c>
      <c r="D2609" s="27">
        <f t="shared" si="124"/>
        <v>0.57871599988000355</v>
      </c>
      <c r="E2609" s="28">
        <f t="shared" si="126"/>
        <v>4.1357720799994002</v>
      </c>
      <c r="F2609" s="28"/>
      <c r="G2609" s="28"/>
    </row>
    <row r="2610" spans="1:7">
      <c r="A2610" s="24">
        <v>12.664224664224999</v>
      </c>
      <c r="B2610" s="26">
        <v>4.2913055399999998</v>
      </c>
      <c r="C2610" s="25">
        <f t="shared" si="125"/>
        <v>0.17770652770000001</v>
      </c>
      <c r="D2610" s="27">
        <f t="shared" si="124"/>
        <v>-1.2355027501199913</v>
      </c>
      <c r="E2610" s="28">
        <f t="shared" si="126"/>
        <v>4.1267009862494</v>
      </c>
      <c r="F2610" s="28"/>
      <c r="G2610" s="28"/>
    </row>
    <row r="2611" spans="1:7">
      <c r="A2611" s="24">
        <v>12.669108669109001</v>
      </c>
      <c r="B2611" s="26">
        <v>4.3694305399999998</v>
      </c>
      <c r="C2611" s="25">
        <f t="shared" si="125"/>
        <v>0.17809715270000001</v>
      </c>
      <c r="D2611" s="27">
        <f t="shared" si="124"/>
        <v>0.57871599988000355</v>
      </c>
      <c r="E2611" s="28">
        <f t="shared" si="126"/>
        <v>4.1357720799994002</v>
      </c>
      <c r="F2611" s="28"/>
      <c r="G2611" s="28"/>
    </row>
    <row r="2612" spans="1:7">
      <c r="A2612" s="24">
        <v>12.673992673993</v>
      </c>
      <c r="B2612" s="26">
        <v>4.2913055399999998</v>
      </c>
      <c r="C2612" s="25">
        <f t="shared" si="125"/>
        <v>0.17770652770000001</v>
      </c>
      <c r="D2612" s="27">
        <f t="shared" si="124"/>
        <v>-1.2355027501199913</v>
      </c>
      <c r="E2612" s="28">
        <f t="shared" si="126"/>
        <v>4.1267009862494</v>
      </c>
      <c r="F2612" s="28"/>
      <c r="G2612" s="28"/>
    </row>
    <row r="2613" spans="1:7">
      <c r="A2613" s="24">
        <v>12.678876678877</v>
      </c>
      <c r="B2613" s="26">
        <v>4.3694305399999998</v>
      </c>
      <c r="C2613" s="25">
        <f t="shared" si="125"/>
        <v>0.17809715270000001</v>
      </c>
      <c r="D2613" s="27">
        <f t="shared" si="124"/>
        <v>0.57871599988000355</v>
      </c>
      <c r="E2613" s="28">
        <f t="shared" si="126"/>
        <v>4.1357720799994002</v>
      </c>
      <c r="F2613" s="28"/>
      <c r="G2613" s="28"/>
    </row>
    <row r="2614" spans="1:7">
      <c r="A2614" s="24">
        <v>12.683760683760999</v>
      </c>
      <c r="B2614" s="26">
        <v>4.2913055399999998</v>
      </c>
      <c r="C2614" s="25">
        <f t="shared" si="125"/>
        <v>0.17770652770000001</v>
      </c>
      <c r="D2614" s="27">
        <f t="shared" si="124"/>
        <v>-1.2355027501199913</v>
      </c>
      <c r="E2614" s="28">
        <f t="shared" si="126"/>
        <v>4.1267009862494</v>
      </c>
      <c r="F2614" s="28"/>
      <c r="G2614" s="28"/>
    </row>
    <row r="2615" spans="1:7">
      <c r="A2615" s="24">
        <v>12.688644688645001</v>
      </c>
      <c r="B2615" s="26">
        <v>4.2913055399999998</v>
      </c>
      <c r="C2615" s="25">
        <f t="shared" si="125"/>
        <v>0.17770652770000001</v>
      </c>
      <c r="D2615" s="27">
        <f t="shared" si="124"/>
        <v>-1.2355027501199913</v>
      </c>
      <c r="E2615" s="28">
        <f t="shared" si="126"/>
        <v>4.1267009862494</v>
      </c>
      <c r="F2615" s="28"/>
      <c r="G2615" s="28"/>
    </row>
    <row r="2616" spans="1:7">
      <c r="A2616" s="24">
        <v>12.693528693529</v>
      </c>
      <c r="B2616" s="26">
        <v>4.2913055399999998</v>
      </c>
      <c r="C2616" s="25">
        <f t="shared" si="125"/>
        <v>0.17770652770000001</v>
      </c>
      <c r="D2616" s="27">
        <f t="shared" si="124"/>
        <v>-1.2355027501199913</v>
      </c>
      <c r="E2616" s="28">
        <f t="shared" si="126"/>
        <v>4.1267009862494</v>
      </c>
      <c r="F2616" s="28"/>
      <c r="G2616" s="28"/>
    </row>
    <row r="2617" spans="1:7">
      <c r="A2617" s="24">
        <v>12.698412698413</v>
      </c>
      <c r="B2617" s="26">
        <v>4.3694305399999998</v>
      </c>
      <c r="C2617" s="25">
        <f t="shared" si="125"/>
        <v>0.17809715270000001</v>
      </c>
      <c r="D2617" s="27">
        <f t="shared" si="124"/>
        <v>0.57871599988000355</v>
      </c>
      <c r="E2617" s="28">
        <f t="shared" si="126"/>
        <v>4.1357720799994002</v>
      </c>
      <c r="F2617" s="28"/>
      <c r="G2617" s="28"/>
    </row>
    <row r="2618" spans="1:7">
      <c r="A2618" s="24">
        <v>12.703296703296999</v>
      </c>
      <c r="B2618" s="26">
        <v>4.2913055399999998</v>
      </c>
      <c r="C2618" s="25">
        <f t="shared" si="125"/>
        <v>0.17770652770000001</v>
      </c>
      <c r="D2618" s="27">
        <f t="shared" si="124"/>
        <v>-1.2355027501199913</v>
      </c>
      <c r="E2618" s="28">
        <f t="shared" si="126"/>
        <v>4.1267009862494</v>
      </c>
      <c r="F2618" s="28"/>
      <c r="G2618" s="28"/>
    </row>
    <row r="2619" spans="1:7">
      <c r="A2619" s="24">
        <v>12.708180708181001</v>
      </c>
      <c r="B2619" s="26">
        <v>4.3694305399999998</v>
      </c>
      <c r="C2619" s="25">
        <f t="shared" si="125"/>
        <v>0.17809715270000001</v>
      </c>
      <c r="D2619" s="27">
        <f t="shared" si="124"/>
        <v>0.57871599988000355</v>
      </c>
      <c r="E2619" s="28">
        <f t="shared" si="126"/>
        <v>4.1357720799994002</v>
      </c>
      <c r="F2619" s="28"/>
      <c r="G2619" s="28"/>
    </row>
    <row r="2620" spans="1:7">
      <c r="A2620" s="24">
        <v>12.713064713065</v>
      </c>
      <c r="B2620" s="26">
        <v>4.2913055399999998</v>
      </c>
      <c r="C2620" s="25">
        <f t="shared" si="125"/>
        <v>0.17770652770000001</v>
      </c>
      <c r="D2620" s="27">
        <f t="shared" si="124"/>
        <v>-1.2355027501199913</v>
      </c>
      <c r="E2620" s="28">
        <f t="shared" si="126"/>
        <v>4.1267009862494</v>
      </c>
      <c r="F2620" s="28"/>
      <c r="G2620" s="28"/>
    </row>
    <row r="2621" spans="1:7">
      <c r="A2621" s="24">
        <v>12.717948717949</v>
      </c>
      <c r="B2621" s="26">
        <v>4.3694305399999998</v>
      </c>
      <c r="C2621" s="25">
        <f t="shared" si="125"/>
        <v>0.17809715270000001</v>
      </c>
      <c r="D2621" s="27">
        <f t="shared" si="124"/>
        <v>0.57871599988000355</v>
      </c>
      <c r="E2621" s="28">
        <f t="shared" si="126"/>
        <v>4.1357720799994002</v>
      </c>
      <c r="F2621" s="28"/>
      <c r="G2621" s="28"/>
    </row>
    <row r="2622" spans="1:7">
      <c r="A2622" s="24">
        <v>12.722832722832999</v>
      </c>
      <c r="B2622" s="26">
        <v>4.2913055399999998</v>
      </c>
      <c r="C2622" s="25">
        <f t="shared" si="125"/>
        <v>0.17770652770000001</v>
      </c>
      <c r="D2622" s="27">
        <f t="shared" si="124"/>
        <v>-1.2355027501199913</v>
      </c>
      <c r="E2622" s="28">
        <f t="shared" si="126"/>
        <v>4.1267009862494</v>
      </c>
      <c r="F2622" s="28"/>
      <c r="G2622" s="28"/>
    </row>
    <row r="2623" spans="1:7">
      <c r="A2623" s="24">
        <v>12.727716727717</v>
      </c>
      <c r="B2623" s="26">
        <v>4.2913055399999998</v>
      </c>
      <c r="C2623" s="25">
        <f t="shared" si="125"/>
        <v>0.17770652770000001</v>
      </c>
      <c r="D2623" s="27">
        <f t="shared" si="124"/>
        <v>-1.2355027501199913</v>
      </c>
      <c r="E2623" s="28">
        <f t="shared" si="126"/>
        <v>4.1267009862494</v>
      </c>
      <c r="F2623" s="28"/>
      <c r="G2623" s="28"/>
    </row>
    <row r="2624" spans="1:7">
      <c r="A2624" s="24">
        <v>12.732600732601</v>
      </c>
      <c r="B2624" s="26">
        <v>4.2913055399999998</v>
      </c>
      <c r="C2624" s="25">
        <f t="shared" si="125"/>
        <v>0.17770652770000001</v>
      </c>
      <c r="D2624" s="27">
        <f t="shared" si="124"/>
        <v>-1.2355027501199913</v>
      </c>
      <c r="E2624" s="28">
        <f t="shared" si="126"/>
        <v>4.1267009862494</v>
      </c>
      <c r="F2624" s="28"/>
      <c r="G2624" s="28"/>
    </row>
    <row r="2625" spans="1:7">
      <c r="A2625" s="24">
        <v>12.737484737485</v>
      </c>
      <c r="B2625" s="26">
        <v>4.2913055399999998</v>
      </c>
      <c r="C2625" s="25">
        <f t="shared" si="125"/>
        <v>0.17770652770000001</v>
      </c>
      <c r="D2625" s="27">
        <f t="shared" si="124"/>
        <v>-1.2355027501199913</v>
      </c>
      <c r="E2625" s="28">
        <f t="shared" si="126"/>
        <v>4.1267009862494</v>
      </c>
      <c r="F2625" s="28"/>
      <c r="G2625" s="28"/>
    </row>
    <row r="2626" spans="1:7">
      <c r="A2626" s="24">
        <v>12.742368742369001</v>
      </c>
      <c r="B2626" s="26">
        <v>4.3694305399999998</v>
      </c>
      <c r="C2626" s="25">
        <f t="shared" si="125"/>
        <v>0.17809715270000001</v>
      </c>
      <c r="D2626" s="27">
        <f t="shared" si="124"/>
        <v>0.57871599988000355</v>
      </c>
      <c r="E2626" s="28">
        <f t="shared" si="126"/>
        <v>4.1357720799994002</v>
      </c>
      <c r="F2626" s="28"/>
      <c r="G2626" s="28"/>
    </row>
    <row r="2627" spans="1:7">
      <c r="A2627" s="24">
        <v>12.747252747253</v>
      </c>
      <c r="B2627" s="26">
        <v>4.2913055399999998</v>
      </c>
      <c r="C2627" s="25">
        <f t="shared" si="125"/>
        <v>0.17770652770000001</v>
      </c>
      <c r="D2627" s="27">
        <f t="shared" si="124"/>
        <v>-1.2355027501199913</v>
      </c>
      <c r="E2627" s="28">
        <f t="shared" si="126"/>
        <v>4.1267009862494</v>
      </c>
      <c r="F2627" s="28"/>
      <c r="G2627" s="28"/>
    </row>
    <row r="2628" spans="1:7">
      <c r="A2628" s="24">
        <v>12.752136752137</v>
      </c>
      <c r="B2628" s="26">
        <v>4.2913055399999998</v>
      </c>
      <c r="C2628" s="25">
        <f t="shared" si="125"/>
        <v>0.17770652770000001</v>
      </c>
      <c r="D2628" s="27">
        <f t="shared" si="124"/>
        <v>-1.2355027501199913</v>
      </c>
      <c r="E2628" s="28">
        <f t="shared" si="126"/>
        <v>4.1267009862494</v>
      </c>
      <c r="F2628" s="28"/>
      <c r="G2628" s="28"/>
    </row>
    <row r="2629" spans="1:7">
      <c r="A2629" s="24">
        <v>12.757020757020999</v>
      </c>
      <c r="B2629" s="26">
        <v>4.2913055399999998</v>
      </c>
      <c r="C2629" s="25">
        <f t="shared" si="125"/>
        <v>0.17770652770000001</v>
      </c>
      <c r="D2629" s="27">
        <f t="shared" si="124"/>
        <v>-1.2355027501199913</v>
      </c>
      <c r="E2629" s="28">
        <f t="shared" si="126"/>
        <v>4.1267009862494</v>
      </c>
      <c r="F2629" s="28"/>
      <c r="G2629" s="28"/>
    </row>
    <row r="2630" spans="1:7">
      <c r="A2630" s="24">
        <v>12.761904761905001</v>
      </c>
      <c r="B2630" s="26">
        <v>4.2913055399999998</v>
      </c>
      <c r="C2630" s="25">
        <f t="shared" si="125"/>
        <v>0.17770652770000001</v>
      </c>
      <c r="D2630" s="27">
        <f t="shared" si="124"/>
        <v>-1.2355027501199913</v>
      </c>
      <c r="E2630" s="28">
        <f t="shared" si="126"/>
        <v>4.1267009862494</v>
      </c>
      <c r="F2630" s="28"/>
      <c r="G2630" s="28"/>
    </row>
    <row r="2631" spans="1:7">
      <c r="A2631" s="24">
        <v>12.766788766789</v>
      </c>
      <c r="B2631" s="26">
        <v>4.3694305399999998</v>
      </c>
      <c r="C2631" s="25">
        <f t="shared" si="125"/>
        <v>0.17809715270000001</v>
      </c>
      <c r="D2631" s="27">
        <f t="shared" si="124"/>
        <v>0.57871599988000355</v>
      </c>
      <c r="E2631" s="28">
        <f t="shared" si="126"/>
        <v>4.1357720799994002</v>
      </c>
      <c r="F2631" s="28"/>
      <c r="G2631" s="28"/>
    </row>
    <row r="2632" spans="1:7">
      <c r="A2632" s="24">
        <v>12.771672771673</v>
      </c>
      <c r="B2632" s="26">
        <v>4.2913055399999998</v>
      </c>
      <c r="C2632" s="25">
        <f t="shared" si="125"/>
        <v>0.17770652770000001</v>
      </c>
      <c r="D2632" s="27">
        <f t="shared" si="124"/>
        <v>-1.2355027501199913</v>
      </c>
      <c r="E2632" s="28">
        <f t="shared" si="126"/>
        <v>4.1267009862494</v>
      </c>
      <c r="F2632" s="28"/>
      <c r="G2632" s="28"/>
    </row>
    <row r="2633" spans="1:7">
      <c r="A2633" s="24">
        <v>12.776556776556999</v>
      </c>
      <c r="B2633" s="26">
        <v>4.3694305399999998</v>
      </c>
      <c r="C2633" s="25">
        <f t="shared" si="125"/>
        <v>0.17809715270000001</v>
      </c>
      <c r="D2633" s="27">
        <f t="shared" si="124"/>
        <v>0.57871599988000355</v>
      </c>
      <c r="E2633" s="28">
        <f t="shared" si="126"/>
        <v>4.1357720799994002</v>
      </c>
      <c r="F2633" s="28"/>
      <c r="G2633" s="28"/>
    </row>
    <row r="2634" spans="1:7">
      <c r="A2634" s="24">
        <v>12.781440781441001</v>
      </c>
      <c r="B2634" s="26">
        <v>4.3694305399999998</v>
      </c>
      <c r="C2634" s="25">
        <f t="shared" si="125"/>
        <v>0.17809715270000001</v>
      </c>
      <c r="D2634" s="27">
        <f t="shared" si="124"/>
        <v>0.57871599988000355</v>
      </c>
      <c r="E2634" s="28">
        <f t="shared" si="126"/>
        <v>4.1357720799994002</v>
      </c>
      <c r="F2634" s="28"/>
      <c r="G2634" s="28"/>
    </row>
    <row r="2635" spans="1:7">
      <c r="A2635" s="24">
        <v>12.786324786325</v>
      </c>
      <c r="B2635" s="26">
        <v>4.2913055399999998</v>
      </c>
      <c r="C2635" s="25">
        <f t="shared" si="125"/>
        <v>0.17770652770000001</v>
      </c>
      <c r="D2635" s="27">
        <f t="shared" si="124"/>
        <v>-1.2355027501199913</v>
      </c>
      <c r="E2635" s="28">
        <f t="shared" si="126"/>
        <v>4.1267009862494</v>
      </c>
      <c r="F2635" s="28"/>
      <c r="G2635" s="28"/>
    </row>
    <row r="2636" spans="1:7">
      <c r="A2636" s="24">
        <v>12.791208791209</v>
      </c>
      <c r="B2636" s="26">
        <v>4.2913055399999998</v>
      </c>
      <c r="C2636" s="25">
        <f t="shared" si="125"/>
        <v>0.17770652770000001</v>
      </c>
      <c r="D2636" s="27">
        <f t="shared" si="124"/>
        <v>-1.2355027501199913</v>
      </c>
      <c r="E2636" s="28">
        <f t="shared" si="126"/>
        <v>4.1267009862494</v>
      </c>
      <c r="F2636" s="28"/>
      <c r="G2636" s="28"/>
    </row>
    <row r="2637" spans="1:7">
      <c r="A2637" s="24">
        <v>12.796092796092999</v>
      </c>
      <c r="B2637" s="26">
        <v>4.3694305399999998</v>
      </c>
      <c r="C2637" s="25">
        <f t="shared" si="125"/>
        <v>0.17809715270000001</v>
      </c>
      <c r="D2637" s="27">
        <f t="shared" si="124"/>
        <v>0.57871599988000355</v>
      </c>
      <c r="E2637" s="28">
        <f t="shared" si="126"/>
        <v>4.1357720799994002</v>
      </c>
      <c r="F2637" s="28"/>
      <c r="G2637" s="28"/>
    </row>
    <row r="2638" spans="1:7">
      <c r="A2638" s="24">
        <v>12.800976800977001</v>
      </c>
      <c r="B2638" s="26">
        <v>4.2913055399999998</v>
      </c>
      <c r="C2638" s="25">
        <f t="shared" si="125"/>
        <v>0.17770652770000001</v>
      </c>
      <c r="D2638" s="27">
        <f t="shared" si="124"/>
        <v>-1.2355027501199913</v>
      </c>
      <c r="E2638" s="28">
        <f t="shared" si="126"/>
        <v>4.1267009862494</v>
      </c>
      <c r="F2638" s="28"/>
      <c r="G2638" s="28"/>
    </row>
    <row r="2639" spans="1:7">
      <c r="A2639" s="24">
        <v>12.805860805861</v>
      </c>
      <c r="B2639" s="26">
        <v>4.3694305399999998</v>
      </c>
      <c r="C2639" s="25">
        <f t="shared" si="125"/>
        <v>0.17809715270000001</v>
      </c>
      <c r="D2639" s="27">
        <f t="shared" si="124"/>
        <v>0.57871599988000355</v>
      </c>
      <c r="E2639" s="28">
        <f t="shared" si="126"/>
        <v>4.1357720799994002</v>
      </c>
      <c r="F2639" s="28"/>
      <c r="G2639" s="28"/>
    </row>
    <row r="2640" spans="1:7">
      <c r="A2640" s="24">
        <v>12.810744810745</v>
      </c>
      <c r="B2640" s="26">
        <v>4.2913055399999998</v>
      </c>
      <c r="C2640" s="25">
        <f t="shared" si="125"/>
        <v>0.17770652770000001</v>
      </c>
      <c r="D2640" s="27">
        <f t="shared" si="124"/>
        <v>-1.2355027501199913</v>
      </c>
      <c r="E2640" s="28">
        <f t="shared" si="126"/>
        <v>4.1267009862494</v>
      </c>
      <c r="F2640" s="28"/>
      <c r="G2640" s="28"/>
    </row>
    <row r="2641" spans="1:7">
      <c r="A2641" s="24">
        <v>12.815628815628999</v>
      </c>
      <c r="B2641" s="26">
        <v>4.3694305399999998</v>
      </c>
      <c r="C2641" s="25">
        <f t="shared" si="125"/>
        <v>0.17809715270000001</v>
      </c>
      <c r="D2641" s="27">
        <f t="shared" ref="D2641:D2704" si="127">23.222*B2641+1.3118-$D$6</f>
        <v>0.57871599988000355</v>
      </c>
      <c r="E2641" s="28">
        <f t="shared" si="126"/>
        <v>4.1357720799994002</v>
      </c>
      <c r="F2641" s="28"/>
      <c r="G2641" s="28"/>
    </row>
    <row r="2642" spans="1:7">
      <c r="A2642" s="24">
        <v>12.820512820513001</v>
      </c>
      <c r="B2642" s="26">
        <v>4.2131805399999998</v>
      </c>
      <c r="C2642" s="25">
        <f t="shared" ref="C2642:C2705" si="128">0.005*B2642+2*0.078125</f>
        <v>0.1773159027</v>
      </c>
      <c r="D2642" s="27">
        <f t="shared" si="127"/>
        <v>-3.0497215001200004</v>
      </c>
      <c r="E2642" s="28">
        <f t="shared" ref="E2642:E2705" si="129">23.222*C2642</f>
        <v>4.1176298924994006</v>
      </c>
      <c r="F2642" s="28"/>
      <c r="G2642" s="28"/>
    </row>
    <row r="2643" spans="1:7">
      <c r="A2643" s="24">
        <v>12.825396825397</v>
      </c>
      <c r="B2643" s="26">
        <v>4.2913055399999998</v>
      </c>
      <c r="C2643" s="25">
        <f t="shared" si="128"/>
        <v>0.17770652770000001</v>
      </c>
      <c r="D2643" s="27">
        <f t="shared" si="127"/>
        <v>-1.2355027501199913</v>
      </c>
      <c r="E2643" s="28">
        <f t="shared" si="129"/>
        <v>4.1267009862494</v>
      </c>
      <c r="F2643" s="28"/>
      <c r="G2643" s="28"/>
    </row>
    <row r="2644" spans="1:7">
      <c r="A2644" s="24">
        <v>12.830280830281</v>
      </c>
      <c r="B2644" s="26">
        <v>4.3694305399999998</v>
      </c>
      <c r="C2644" s="25">
        <f t="shared" si="128"/>
        <v>0.17809715270000001</v>
      </c>
      <c r="D2644" s="27">
        <f t="shared" si="127"/>
        <v>0.57871599988000355</v>
      </c>
      <c r="E2644" s="28">
        <f t="shared" si="129"/>
        <v>4.1357720799994002</v>
      </c>
      <c r="F2644" s="28"/>
      <c r="G2644" s="28"/>
    </row>
    <row r="2645" spans="1:7">
      <c r="A2645" s="24">
        <v>12.835164835164999</v>
      </c>
      <c r="B2645" s="26">
        <v>4.2913055399999998</v>
      </c>
      <c r="C2645" s="25">
        <f t="shared" si="128"/>
        <v>0.17770652770000001</v>
      </c>
      <c r="D2645" s="27">
        <f t="shared" si="127"/>
        <v>-1.2355027501199913</v>
      </c>
      <c r="E2645" s="28">
        <f t="shared" si="129"/>
        <v>4.1267009862494</v>
      </c>
      <c r="F2645" s="28"/>
      <c r="G2645" s="28"/>
    </row>
    <row r="2646" spans="1:7">
      <c r="A2646" s="24">
        <v>12.840048840049</v>
      </c>
      <c r="B2646" s="26">
        <v>4.2913055399999998</v>
      </c>
      <c r="C2646" s="25">
        <f t="shared" si="128"/>
        <v>0.17770652770000001</v>
      </c>
      <c r="D2646" s="27">
        <f t="shared" si="127"/>
        <v>-1.2355027501199913</v>
      </c>
      <c r="E2646" s="28">
        <f t="shared" si="129"/>
        <v>4.1267009862494</v>
      </c>
      <c r="F2646" s="28"/>
      <c r="G2646" s="28"/>
    </row>
    <row r="2647" spans="1:7">
      <c r="A2647" s="24">
        <v>12.844932844933</v>
      </c>
      <c r="B2647" s="26">
        <v>4.2913055399999998</v>
      </c>
      <c r="C2647" s="25">
        <f t="shared" si="128"/>
        <v>0.17770652770000001</v>
      </c>
      <c r="D2647" s="27">
        <f t="shared" si="127"/>
        <v>-1.2355027501199913</v>
      </c>
      <c r="E2647" s="28">
        <f t="shared" si="129"/>
        <v>4.1267009862494</v>
      </c>
      <c r="F2647" s="28"/>
      <c r="G2647" s="28"/>
    </row>
    <row r="2648" spans="1:7">
      <c r="A2648" s="24">
        <v>12.849816849817</v>
      </c>
      <c r="B2648" s="26">
        <v>4.3694305399999998</v>
      </c>
      <c r="C2648" s="25">
        <f t="shared" si="128"/>
        <v>0.17809715270000001</v>
      </c>
      <c r="D2648" s="27">
        <f t="shared" si="127"/>
        <v>0.57871599988000355</v>
      </c>
      <c r="E2648" s="28">
        <f t="shared" si="129"/>
        <v>4.1357720799994002</v>
      </c>
      <c r="F2648" s="28"/>
      <c r="G2648" s="28"/>
    </row>
    <row r="2649" spans="1:7">
      <c r="A2649" s="24">
        <v>12.854700854701001</v>
      </c>
      <c r="B2649" s="26">
        <v>4.3694305399999998</v>
      </c>
      <c r="C2649" s="25">
        <f t="shared" si="128"/>
        <v>0.17809715270000001</v>
      </c>
      <c r="D2649" s="27">
        <f t="shared" si="127"/>
        <v>0.57871599988000355</v>
      </c>
      <c r="E2649" s="28">
        <f t="shared" si="129"/>
        <v>4.1357720799994002</v>
      </c>
      <c r="F2649" s="28"/>
      <c r="G2649" s="28"/>
    </row>
    <row r="2650" spans="1:7">
      <c r="A2650" s="24">
        <v>12.859584859585</v>
      </c>
      <c r="B2650" s="26">
        <v>4.2913055399999998</v>
      </c>
      <c r="C2650" s="25">
        <f t="shared" si="128"/>
        <v>0.17770652770000001</v>
      </c>
      <c r="D2650" s="27">
        <f t="shared" si="127"/>
        <v>-1.2355027501199913</v>
      </c>
      <c r="E2650" s="28">
        <f t="shared" si="129"/>
        <v>4.1267009862494</v>
      </c>
      <c r="F2650" s="28"/>
      <c r="G2650" s="28"/>
    </row>
    <row r="2651" spans="1:7">
      <c r="A2651" s="24">
        <v>12.864468864469</v>
      </c>
      <c r="B2651" s="26">
        <v>4.3694305399999998</v>
      </c>
      <c r="C2651" s="25">
        <f t="shared" si="128"/>
        <v>0.17809715270000001</v>
      </c>
      <c r="D2651" s="27">
        <f t="shared" si="127"/>
        <v>0.57871599988000355</v>
      </c>
      <c r="E2651" s="28">
        <f t="shared" si="129"/>
        <v>4.1357720799994002</v>
      </c>
      <c r="F2651" s="28"/>
      <c r="G2651" s="28"/>
    </row>
    <row r="2652" spans="1:7">
      <c r="A2652" s="24">
        <v>12.869352869352999</v>
      </c>
      <c r="B2652" s="26">
        <v>4.2913055399999998</v>
      </c>
      <c r="C2652" s="25">
        <f t="shared" si="128"/>
        <v>0.17770652770000001</v>
      </c>
      <c r="D2652" s="27">
        <f t="shared" si="127"/>
        <v>-1.2355027501199913</v>
      </c>
      <c r="E2652" s="28">
        <f t="shared" si="129"/>
        <v>4.1267009862494</v>
      </c>
      <c r="F2652" s="28"/>
      <c r="G2652" s="28"/>
    </row>
    <row r="2653" spans="1:7">
      <c r="A2653" s="24">
        <v>12.874236874237001</v>
      </c>
      <c r="B2653" s="26">
        <v>4.2913055399999998</v>
      </c>
      <c r="C2653" s="25">
        <f t="shared" si="128"/>
        <v>0.17770652770000001</v>
      </c>
      <c r="D2653" s="27">
        <f t="shared" si="127"/>
        <v>-1.2355027501199913</v>
      </c>
      <c r="E2653" s="28">
        <f t="shared" si="129"/>
        <v>4.1267009862494</v>
      </c>
      <c r="F2653" s="28"/>
      <c r="G2653" s="28"/>
    </row>
    <row r="2654" spans="1:7">
      <c r="A2654" s="24">
        <v>12.879120879121</v>
      </c>
      <c r="B2654" s="26">
        <v>4.2913055399999998</v>
      </c>
      <c r="C2654" s="25">
        <f t="shared" si="128"/>
        <v>0.17770652770000001</v>
      </c>
      <c r="D2654" s="27">
        <f t="shared" si="127"/>
        <v>-1.2355027501199913</v>
      </c>
      <c r="E2654" s="28">
        <f t="shared" si="129"/>
        <v>4.1267009862494</v>
      </c>
      <c r="F2654" s="28"/>
      <c r="G2654" s="28"/>
    </row>
    <row r="2655" spans="1:7">
      <c r="A2655" s="24">
        <v>12.884004884005</v>
      </c>
      <c r="B2655" s="26">
        <v>4.3694305399999998</v>
      </c>
      <c r="C2655" s="25">
        <f t="shared" si="128"/>
        <v>0.17809715270000001</v>
      </c>
      <c r="D2655" s="27">
        <f t="shared" si="127"/>
        <v>0.57871599988000355</v>
      </c>
      <c r="E2655" s="28">
        <f t="shared" si="129"/>
        <v>4.1357720799994002</v>
      </c>
      <c r="F2655" s="28"/>
      <c r="G2655" s="28"/>
    </row>
    <row r="2656" spans="1:7">
      <c r="A2656" s="24">
        <v>12.888888888888999</v>
      </c>
      <c r="B2656" s="26">
        <v>4.2913055399999998</v>
      </c>
      <c r="C2656" s="25">
        <f t="shared" si="128"/>
        <v>0.17770652770000001</v>
      </c>
      <c r="D2656" s="27">
        <f t="shared" si="127"/>
        <v>-1.2355027501199913</v>
      </c>
      <c r="E2656" s="28">
        <f t="shared" si="129"/>
        <v>4.1267009862494</v>
      </c>
      <c r="F2656" s="28"/>
      <c r="G2656" s="28"/>
    </row>
    <row r="2657" spans="1:7">
      <c r="A2657" s="24">
        <v>12.893772893773001</v>
      </c>
      <c r="B2657" s="26">
        <v>4.2131805399999998</v>
      </c>
      <c r="C2657" s="25">
        <f t="shared" si="128"/>
        <v>0.1773159027</v>
      </c>
      <c r="D2657" s="27">
        <f t="shared" si="127"/>
        <v>-3.0497215001200004</v>
      </c>
      <c r="E2657" s="28">
        <f t="shared" si="129"/>
        <v>4.1176298924994006</v>
      </c>
      <c r="F2657" s="28"/>
      <c r="G2657" s="28"/>
    </row>
    <row r="2658" spans="1:7">
      <c r="A2658" s="24">
        <v>12.898656898657</v>
      </c>
      <c r="B2658" s="26">
        <v>4.3694305399999998</v>
      </c>
      <c r="C2658" s="25">
        <f t="shared" si="128"/>
        <v>0.17809715270000001</v>
      </c>
      <c r="D2658" s="27">
        <f t="shared" si="127"/>
        <v>0.57871599988000355</v>
      </c>
      <c r="E2658" s="28">
        <f t="shared" si="129"/>
        <v>4.1357720799994002</v>
      </c>
      <c r="F2658" s="28"/>
      <c r="G2658" s="28"/>
    </row>
    <row r="2659" spans="1:7">
      <c r="A2659" s="24">
        <v>12.903540903541</v>
      </c>
      <c r="B2659" s="26">
        <v>4.2913055399999998</v>
      </c>
      <c r="C2659" s="25">
        <f t="shared" si="128"/>
        <v>0.17770652770000001</v>
      </c>
      <c r="D2659" s="27">
        <f t="shared" si="127"/>
        <v>-1.2355027501199913</v>
      </c>
      <c r="E2659" s="28">
        <f t="shared" si="129"/>
        <v>4.1267009862494</v>
      </c>
      <c r="F2659" s="28"/>
      <c r="G2659" s="28"/>
    </row>
    <row r="2660" spans="1:7">
      <c r="A2660" s="24">
        <v>12.908424908424999</v>
      </c>
      <c r="B2660" s="26">
        <v>4.2913055399999998</v>
      </c>
      <c r="C2660" s="25">
        <f t="shared" si="128"/>
        <v>0.17770652770000001</v>
      </c>
      <c r="D2660" s="27">
        <f t="shared" si="127"/>
        <v>-1.2355027501199913</v>
      </c>
      <c r="E2660" s="28">
        <f t="shared" si="129"/>
        <v>4.1267009862494</v>
      </c>
      <c r="F2660" s="28"/>
      <c r="G2660" s="28"/>
    </row>
    <row r="2661" spans="1:7">
      <c r="A2661" s="24">
        <v>12.913308913309001</v>
      </c>
      <c r="B2661" s="26">
        <v>4.2913055399999998</v>
      </c>
      <c r="C2661" s="25">
        <f t="shared" si="128"/>
        <v>0.17770652770000001</v>
      </c>
      <c r="D2661" s="27">
        <f t="shared" si="127"/>
        <v>-1.2355027501199913</v>
      </c>
      <c r="E2661" s="28">
        <f t="shared" si="129"/>
        <v>4.1267009862494</v>
      </c>
      <c r="F2661" s="28"/>
      <c r="G2661" s="28"/>
    </row>
    <row r="2662" spans="1:7">
      <c r="A2662" s="24">
        <v>12.918192918193</v>
      </c>
      <c r="B2662" s="26">
        <v>4.2913055399999998</v>
      </c>
      <c r="C2662" s="25">
        <f t="shared" si="128"/>
        <v>0.17770652770000001</v>
      </c>
      <c r="D2662" s="27">
        <f t="shared" si="127"/>
        <v>-1.2355027501199913</v>
      </c>
      <c r="E2662" s="28">
        <f t="shared" si="129"/>
        <v>4.1267009862494</v>
      </c>
      <c r="F2662" s="28"/>
      <c r="G2662" s="28"/>
    </row>
    <row r="2663" spans="1:7">
      <c r="A2663" s="24">
        <v>12.923076923077</v>
      </c>
      <c r="B2663" s="26">
        <v>4.2913055399999998</v>
      </c>
      <c r="C2663" s="25">
        <f t="shared" si="128"/>
        <v>0.17770652770000001</v>
      </c>
      <c r="D2663" s="27">
        <f t="shared" si="127"/>
        <v>-1.2355027501199913</v>
      </c>
      <c r="E2663" s="28">
        <f t="shared" si="129"/>
        <v>4.1267009862494</v>
      </c>
      <c r="F2663" s="28"/>
      <c r="G2663" s="28"/>
    </row>
    <row r="2664" spans="1:7">
      <c r="A2664" s="24">
        <v>12.927960927960999</v>
      </c>
      <c r="B2664" s="26">
        <v>4.2913055399999998</v>
      </c>
      <c r="C2664" s="25">
        <f t="shared" si="128"/>
        <v>0.17770652770000001</v>
      </c>
      <c r="D2664" s="27">
        <f t="shared" si="127"/>
        <v>-1.2355027501199913</v>
      </c>
      <c r="E2664" s="28">
        <f t="shared" si="129"/>
        <v>4.1267009862494</v>
      </c>
      <c r="F2664" s="28"/>
      <c r="G2664" s="28"/>
    </row>
    <row r="2665" spans="1:7">
      <c r="A2665" s="24">
        <v>12.932844932845001</v>
      </c>
      <c r="B2665" s="26">
        <v>4.2913055399999998</v>
      </c>
      <c r="C2665" s="25">
        <f t="shared" si="128"/>
        <v>0.17770652770000001</v>
      </c>
      <c r="D2665" s="27">
        <f t="shared" si="127"/>
        <v>-1.2355027501199913</v>
      </c>
      <c r="E2665" s="28">
        <f t="shared" si="129"/>
        <v>4.1267009862494</v>
      </c>
      <c r="F2665" s="28"/>
      <c r="G2665" s="28"/>
    </row>
    <row r="2666" spans="1:7">
      <c r="A2666" s="24">
        <v>12.937728937729</v>
      </c>
      <c r="B2666" s="26">
        <v>4.2913055399999998</v>
      </c>
      <c r="C2666" s="25">
        <f t="shared" si="128"/>
        <v>0.17770652770000001</v>
      </c>
      <c r="D2666" s="27">
        <f t="shared" si="127"/>
        <v>-1.2355027501199913</v>
      </c>
      <c r="E2666" s="28">
        <f t="shared" si="129"/>
        <v>4.1267009862494</v>
      </c>
      <c r="F2666" s="28"/>
      <c r="G2666" s="28"/>
    </row>
    <row r="2667" spans="1:7">
      <c r="A2667" s="24">
        <v>12.942612942613</v>
      </c>
      <c r="B2667" s="26">
        <v>4.2913055399999998</v>
      </c>
      <c r="C2667" s="25">
        <f t="shared" si="128"/>
        <v>0.17770652770000001</v>
      </c>
      <c r="D2667" s="27">
        <f t="shared" si="127"/>
        <v>-1.2355027501199913</v>
      </c>
      <c r="E2667" s="28">
        <f t="shared" si="129"/>
        <v>4.1267009862494</v>
      </c>
      <c r="F2667" s="28"/>
      <c r="G2667" s="28"/>
    </row>
    <row r="2668" spans="1:7">
      <c r="A2668" s="24">
        <v>12.947496947496999</v>
      </c>
      <c r="B2668" s="26">
        <v>4.2913055399999998</v>
      </c>
      <c r="C2668" s="25">
        <f t="shared" si="128"/>
        <v>0.17770652770000001</v>
      </c>
      <c r="D2668" s="27">
        <f t="shared" si="127"/>
        <v>-1.2355027501199913</v>
      </c>
      <c r="E2668" s="28">
        <f t="shared" si="129"/>
        <v>4.1267009862494</v>
      </c>
      <c r="F2668" s="28"/>
      <c r="G2668" s="28"/>
    </row>
    <row r="2669" spans="1:7">
      <c r="A2669" s="24">
        <v>12.952380952381001</v>
      </c>
      <c r="B2669" s="26">
        <v>4.2913055399999998</v>
      </c>
      <c r="C2669" s="25">
        <f t="shared" si="128"/>
        <v>0.17770652770000001</v>
      </c>
      <c r="D2669" s="27">
        <f t="shared" si="127"/>
        <v>-1.2355027501199913</v>
      </c>
      <c r="E2669" s="28">
        <f t="shared" si="129"/>
        <v>4.1267009862494</v>
      </c>
      <c r="F2669" s="28"/>
      <c r="G2669" s="28"/>
    </row>
    <row r="2670" spans="1:7">
      <c r="A2670" s="24">
        <v>12.957264957265</v>
      </c>
      <c r="B2670" s="26">
        <v>4.2913055399999998</v>
      </c>
      <c r="C2670" s="25">
        <f t="shared" si="128"/>
        <v>0.17770652770000001</v>
      </c>
      <c r="D2670" s="27">
        <f t="shared" si="127"/>
        <v>-1.2355027501199913</v>
      </c>
      <c r="E2670" s="28">
        <f t="shared" si="129"/>
        <v>4.1267009862494</v>
      </c>
      <c r="F2670" s="28"/>
      <c r="G2670" s="28"/>
    </row>
    <row r="2671" spans="1:7">
      <c r="A2671" s="24">
        <v>12.962148962149</v>
      </c>
      <c r="B2671" s="26">
        <v>4.2913055399999998</v>
      </c>
      <c r="C2671" s="25">
        <f t="shared" si="128"/>
        <v>0.17770652770000001</v>
      </c>
      <c r="D2671" s="27">
        <f t="shared" si="127"/>
        <v>-1.2355027501199913</v>
      </c>
      <c r="E2671" s="28">
        <f t="shared" si="129"/>
        <v>4.1267009862494</v>
      </c>
      <c r="F2671" s="28"/>
      <c r="G2671" s="28"/>
    </row>
    <row r="2672" spans="1:7">
      <c r="A2672" s="24">
        <v>12.967032967032999</v>
      </c>
      <c r="B2672" s="26">
        <v>4.2913055399999998</v>
      </c>
      <c r="C2672" s="25">
        <f t="shared" si="128"/>
        <v>0.17770652770000001</v>
      </c>
      <c r="D2672" s="27">
        <f t="shared" si="127"/>
        <v>-1.2355027501199913</v>
      </c>
      <c r="E2672" s="28">
        <f t="shared" si="129"/>
        <v>4.1267009862494</v>
      </c>
      <c r="F2672" s="28"/>
      <c r="G2672" s="28"/>
    </row>
    <row r="2673" spans="1:7">
      <c r="A2673" s="24">
        <v>12.971916971917</v>
      </c>
      <c r="B2673" s="26">
        <v>4.2913055399999998</v>
      </c>
      <c r="C2673" s="25">
        <f t="shared" si="128"/>
        <v>0.17770652770000001</v>
      </c>
      <c r="D2673" s="27">
        <f t="shared" si="127"/>
        <v>-1.2355027501199913</v>
      </c>
      <c r="E2673" s="28">
        <f t="shared" si="129"/>
        <v>4.1267009862494</v>
      </c>
      <c r="F2673" s="28"/>
      <c r="G2673" s="28"/>
    </row>
    <row r="2674" spans="1:7">
      <c r="A2674" s="24">
        <v>12.976800976801</v>
      </c>
      <c r="B2674" s="26">
        <v>4.3694305399999998</v>
      </c>
      <c r="C2674" s="25">
        <f t="shared" si="128"/>
        <v>0.17809715270000001</v>
      </c>
      <c r="D2674" s="27">
        <f t="shared" si="127"/>
        <v>0.57871599988000355</v>
      </c>
      <c r="E2674" s="28">
        <f t="shared" si="129"/>
        <v>4.1357720799994002</v>
      </c>
      <c r="F2674" s="28"/>
      <c r="G2674" s="28"/>
    </row>
    <row r="2675" spans="1:7">
      <c r="A2675" s="24">
        <v>12.981684981685</v>
      </c>
      <c r="B2675" s="26">
        <v>4.2913055399999998</v>
      </c>
      <c r="C2675" s="25">
        <f t="shared" si="128"/>
        <v>0.17770652770000001</v>
      </c>
      <c r="D2675" s="27">
        <f t="shared" si="127"/>
        <v>-1.2355027501199913</v>
      </c>
      <c r="E2675" s="28">
        <f t="shared" si="129"/>
        <v>4.1267009862494</v>
      </c>
      <c r="F2675" s="28"/>
      <c r="G2675" s="28"/>
    </row>
    <row r="2676" spans="1:7">
      <c r="A2676" s="24">
        <v>12.986568986569001</v>
      </c>
      <c r="B2676" s="26">
        <v>4.2913055399999998</v>
      </c>
      <c r="C2676" s="25">
        <f t="shared" si="128"/>
        <v>0.17770652770000001</v>
      </c>
      <c r="D2676" s="27">
        <f t="shared" si="127"/>
        <v>-1.2355027501199913</v>
      </c>
      <c r="E2676" s="28">
        <f t="shared" si="129"/>
        <v>4.1267009862494</v>
      </c>
      <c r="F2676" s="28"/>
      <c r="G2676" s="28"/>
    </row>
    <row r="2677" spans="1:7">
      <c r="A2677" s="24">
        <v>12.991452991453</v>
      </c>
      <c r="B2677" s="26">
        <v>4.2913055399999998</v>
      </c>
      <c r="C2677" s="25">
        <f t="shared" si="128"/>
        <v>0.17770652770000001</v>
      </c>
      <c r="D2677" s="27">
        <f t="shared" si="127"/>
        <v>-1.2355027501199913</v>
      </c>
      <c r="E2677" s="28">
        <f t="shared" si="129"/>
        <v>4.1267009862494</v>
      </c>
      <c r="F2677" s="28"/>
      <c r="G2677" s="28"/>
    </row>
    <row r="2678" spans="1:7">
      <c r="A2678" s="24">
        <v>12.996336996337</v>
      </c>
      <c r="B2678" s="26">
        <v>4.2913055399999998</v>
      </c>
      <c r="C2678" s="25">
        <f t="shared" si="128"/>
        <v>0.17770652770000001</v>
      </c>
      <c r="D2678" s="27">
        <f t="shared" si="127"/>
        <v>-1.2355027501199913</v>
      </c>
      <c r="E2678" s="28">
        <f t="shared" si="129"/>
        <v>4.1267009862494</v>
      </c>
      <c r="F2678" s="28"/>
      <c r="G2678" s="28"/>
    </row>
    <row r="2679" spans="1:7">
      <c r="A2679" s="24">
        <v>13.001221001220999</v>
      </c>
      <c r="B2679" s="26">
        <v>4.2913055399999998</v>
      </c>
      <c r="C2679" s="25">
        <f t="shared" si="128"/>
        <v>0.17770652770000001</v>
      </c>
      <c r="D2679" s="27">
        <f t="shared" si="127"/>
        <v>-1.2355027501199913</v>
      </c>
      <c r="E2679" s="28">
        <f t="shared" si="129"/>
        <v>4.1267009862494</v>
      </c>
      <c r="F2679" s="28"/>
      <c r="G2679" s="28"/>
    </row>
    <row r="2680" spans="1:7">
      <c r="A2680" s="24">
        <v>13.006105006105001</v>
      </c>
      <c r="B2680" s="26">
        <v>4.2913055399999998</v>
      </c>
      <c r="C2680" s="25">
        <f t="shared" si="128"/>
        <v>0.17770652770000001</v>
      </c>
      <c r="D2680" s="27">
        <f t="shared" si="127"/>
        <v>-1.2355027501199913</v>
      </c>
      <c r="E2680" s="28">
        <f t="shared" si="129"/>
        <v>4.1267009862494</v>
      </c>
      <c r="F2680" s="28"/>
      <c r="G2680" s="28"/>
    </row>
    <row r="2681" spans="1:7">
      <c r="A2681" s="24">
        <v>13.010989010989</v>
      </c>
      <c r="B2681" s="26">
        <v>4.2913055399999998</v>
      </c>
      <c r="C2681" s="25">
        <f t="shared" si="128"/>
        <v>0.17770652770000001</v>
      </c>
      <c r="D2681" s="27">
        <f t="shared" si="127"/>
        <v>-1.2355027501199913</v>
      </c>
      <c r="E2681" s="28">
        <f t="shared" si="129"/>
        <v>4.1267009862494</v>
      </c>
      <c r="F2681" s="28"/>
      <c r="G2681" s="28"/>
    </row>
    <row r="2682" spans="1:7">
      <c r="A2682" s="24">
        <v>13.015873015873</v>
      </c>
      <c r="B2682" s="26">
        <v>4.2913055399999998</v>
      </c>
      <c r="C2682" s="25">
        <f t="shared" si="128"/>
        <v>0.17770652770000001</v>
      </c>
      <c r="D2682" s="27">
        <f t="shared" si="127"/>
        <v>-1.2355027501199913</v>
      </c>
      <c r="E2682" s="28">
        <f t="shared" si="129"/>
        <v>4.1267009862494</v>
      </c>
      <c r="F2682" s="28"/>
      <c r="G2682" s="28"/>
    </row>
    <row r="2683" spans="1:7">
      <c r="A2683" s="24">
        <v>13.020757020756999</v>
      </c>
      <c r="B2683" s="26">
        <v>4.2913055399999998</v>
      </c>
      <c r="C2683" s="25">
        <f t="shared" si="128"/>
        <v>0.17770652770000001</v>
      </c>
      <c r="D2683" s="27">
        <f t="shared" si="127"/>
        <v>-1.2355027501199913</v>
      </c>
      <c r="E2683" s="28">
        <f t="shared" si="129"/>
        <v>4.1267009862494</v>
      </c>
      <c r="F2683" s="28"/>
      <c r="G2683" s="28"/>
    </row>
    <row r="2684" spans="1:7">
      <c r="A2684" s="24">
        <v>13.025641025641001</v>
      </c>
      <c r="B2684" s="26">
        <v>4.2913055399999998</v>
      </c>
      <c r="C2684" s="25">
        <f t="shared" si="128"/>
        <v>0.17770652770000001</v>
      </c>
      <c r="D2684" s="27">
        <f t="shared" si="127"/>
        <v>-1.2355027501199913</v>
      </c>
      <c r="E2684" s="28">
        <f t="shared" si="129"/>
        <v>4.1267009862494</v>
      </c>
      <c r="F2684" s="28"/>
      <c r="G2684" s="28"/>
    </row>
    <row r="2685" spans="1:7">
      <c r="A2685" s="24">
        <v>13.030525030525</v>
      </c>
      <c r="B2685" s="26">
        <v>4.2913055399999998</v>
      </c>
      <c r="C2685" s="25">
        <f t="shared" si="128"/>
        <v>0.17770652770000001</v>
      </c>
      <c r="D2685" s="27">
        <f t="shared" si="127"/>
        <v>-1.2355027501199913</v>
      </c>
      <c r="E2685" s="28">
        <f t="shared" si="129"/>
        <v>4.1267009862494</v>
      </c>
      <c r="F2685" s="28"/>
      <c r="G2685" s="28"/>
    </row>
    <row r="2686" spans="1:7">
      <c r="A2686" s="24">
        <v>13.035409035409</v>
      </c>
      <c r="B2686" s="26">
        <v>4.2913055399999998</v>
      </c>
      <c r="C2686" s="25">
        <f t="shared" si="128"/>
        <v>0.17770652770000001</v>
      </c>
      <c r="D2686" s="27">
        <f t="shared" si="127"/>
        <v>-1.2355027501199913</v>
      </c>
      <c r="E2686" s="28">
        <f t="shared" si="129"/>
        <v>4.1267009862494</v>
      </c>
      <c r="F2686" s="28"/>
      <c r="G2686" s="28"/>
    </row>
    <row r="2687" spans="1:7">
      <c r="A2687" s="24">
        <v>13.040293040292999</v>
      </c>
      <c r="B2687" s="26">
        <v>4.3694305399999998</v>
      </c>
      <c r="C2687" s="25">
        <f t="shared" si="128"/>
        <v>0.17809715270000001</v>
      </c>
      <c r="D2687" s="27">
        <f t="shared" si="127"/>
        <v>0.57871599988000355</v>
      </c>
      <c r="E2687" s="28">
        <f t="shared" si="129"/>
        <v>4.1357720799994002</v>
      </c>
      <c r="F2687" s="28"/>
      <c r="G2687" s="28"/>
    </row>
    <row r="2688" spans="1:7">
      <c r="A2688" s="24">
        <v>13.045177045177001</v>
      </c>
      <c r="B2688" s="26">
        <v>4.2913055399999998</v>
      </c>
      <c r="C2688" s="25">
        <f t="shared" si="128"/>
        <v>0.17770652770000001</v>
      </c>
      <c r="D2688" s="27">
        <f t="shared" si="127"/>
        <v>-1.2355027501199913</v>
      </c>
      <c r="E2688" s="28">
        <f t="shared" si="129"/>
        <v>4.1267009862494</v>
      </c>
      <c r="F2688" s="28"/>
      <c r="G2688" s="28"/>
    </row>
    <row r="2689" spans="1:7">
      <c r="A2689" s="24">
        <v>13.050061050061</v>
      </c>
      <c r="B2689" s="26">
        <v>4.3694305399999998</v>
      </c>
      <c r="C2689" s="25">
        <f t="shared" si="128"/>
        <v>0.17809715270000001</v>
      </c>
      <c r="D2689" s="27">
        <f t="shared" si="127"/>
        <v>0.57871599988000355</v>
      </c>
      <c r="E2689" s="28">
        <f t="shared" si="129"/>
        <v>4.1357720799994002</v>
      </c>
      <c r="F2689" s="28"/>
      <c r="G2689" s="28"/>
    </row>
    <row r="2690" spans="1:7">
      <c r="A2690" s="24">
        <v>13.054945054945</v>
      </c>
      <c r="B2690" s="26">
        <v>4.3694305399999998</v>
      </c>
      <c r="C2690" s="25">
        <f t="shared" si="128"/>
        <v>0.17809715270000001</v>
      </c>
      <c r="D2690" s="27">
        <f t="shared" si="127"/>
        <v>0.57871599988000355</v>
      </c>
      <c r="E2690" s="28">
        <f t="shared" si="129"/>
        <v>4.1357720799994002</v>
      </c>
      <c r="F2690" s="28"/>
      <c r="G2690" s="28"/>
    </row>
    <row r="2691" spans="1:7">
      <c r="A2691" s="24">
        <v>13.059829059828999</v>
      </c>
      <c r="B2691" s="26">
        <v>4.2913055399999998</v>
      </c>
      <c r="C2691" s="25">
        <f t="shared" si="128"/>
        <v>0.17770652770000001</v>
      </c>
      <c r="D2691" s="27">
        <f t="shared" si="127"/>
        <v>-1.2355027501199913</v>
      </c>
      <c r="E2691" s="28">
        <f t="shared" si="129"/>
        <v>4.1267009862494</v>
      </c>
      <c r="F2691" s="28"/>
      <c r="G2691" s="28"/>
    </row>
    <row r="2692" spans="1:7">
      <c r="A2692" s="24">
        <v>13.064713064713001</v>
      </c>
      <c r="B2692" s="26">
        <v>4.3694305399999998</v>
      </c>
      <c r="C2692" s="25">
        <f t="shared" si="128"/>
        <v>0.17809715270000001</v>
      </c>
      <c r="D2692" s="27">
        <f t="shared" si="127"/>
        <v>0.57871599988000355</v>
      </c>
      <c r="E2692" s="28">
        <f t="shared" si="129"/>
        <v>4.1357720799994002</v>
      </c>
      <c r="F2692" s="28"/>
      <c r="G2692" s="28"/>
    </row>
    <row r="2693" spans="1:7">
      <c r="A2693" s="24">
        <v>13.069597069597</v>
      </c>
      <c r="B2693" s="26">
        <v>4.2131805399999998</v>
      </c>
      <c r="C2693" s="25">
        <f t="shared" si="128"/>
        <v>0.1773159027</v>
      </c>
      <c r="D2693" s="27">
        <f t="shared" si="127"/>
        <v>-3.0497215001200004</v>
      </c>
      <c r="E2693" s="28">
        <f t="shared" si="129"/>
        <v>4.1176298924994006</v>
      </c>
      <c r="F2693" s="28"/>
      <c r="G2693" s="28"/>
    </row>
    <row r="2694" spans="1:7">
      <c r="A2694" s="24">
        <v>13.074481074481</v>
      </c>
      <c r="B2694" s="26">
        <v>4.2913055399999998</v>
      </c>
      <c r="C2694" s="25">
        <f t="shared" si="128"/>
        <v>0.17770652770000001</v>
      </c>
      <c r="D2694" s="27">
        <f t="shared" si="127"/>
        <v>-1.2355027501199913</v>
      </c>
      <c r="E2694" s="28">
        <f t="shared" si="129"/>
        <v>4.1267009862494</v>
      </c>
      <c r="F2694" s="28"/>
      <c r="G2694" s="28"/>
    </row>
    <row r="2695" spans="1:7">
      <c r="A2695" s="24">
        <v>13.079365079364999</v>
      </c>
      <c r="B2695" s="26">
        <v>4.2913055399999998</v>
      </c>
      <c r="C2695" s="25">
        <f t="shared" si="128"/>
        <v>0.17770652770000001</v>
      </c>
      <c r="D2695" s="27">
        <f t="shared" si="127"/>
        <v>-1.2355027501199913</v>
      </c>
      <c r="E2695" s="28">
        <f t="shared" si="129"/>
        <v>4.1267009862494</v>
      </c>
      <c r="F2695" s="28"/>
      <c r="G2695" s="28"/>
    </row>
    <row r="2696" spans="1:7">
      <c r="A2696" s="24">
        <v>13.084249084249</v>
      </c>
      <c r="B2696" s="26">
        <v>4.2913055399999998</v>
      </c>
      <c r="C2696" s="25">
        <f t="shared" si="128"/>
        <v>0.17770652770000001</v>
      </c>
      <c r="D2696" s="27">
        <f t="shared" si="127"/>
        <v>-1.2355027501199913</v>
      </c>
      <c r="E2696" s="28">
        <f t="shared" si="129"/>
        <v>4.1267009862494</v>
      </c>
      <c r="F2696" s="28"/>
      <c r="G2696" s="28"/>
    </row>
    <row r="2697" spans="1:7">
      <c r="A2697" s="24">
        <v>13.089133089133</v>
      </c>
      <c r="B2697" s="26">
        <v>4.3694305399999998</v>
      </c>
      <c r="C2697" s="25">
        <f t="shared" si="128"/>
        <v>0.17809715270000001</v>
      </c>
      <c r="D2697" s="27">
        <f t="shared" si="127"/>
        <v>0.57871599988000355</v>
      </c>
      <c r="E2697" s="28">
        <f t="shared" si="129"/>
        <v>4.1357720799994002</v>
      </c>
      <c r="F2697" s="28"/>
      <c r="G2697" s="28"/>
    </row>
    <row r="2698" spans="1:7">
      <c r="A2698" s="24">
        <v>13.094017094017</v>
      </c>
      <c r="B2698" s="26">
        <v>4.3694305399999998</v>
      </c>
      <c r="C2698" s="25">
        <f t="shared" si="128"/>
        <v>0.17809715270000001</v>
      </c>
      <c r="D2698" s="27">
        <f t="shared" si="127"/>
        <v>0.57871599988000355</v>
      </c>
      <c r="E2698" s="28">
        <f t="shared" si="129"/>
        <v>4.1357720799994002</v>
      </c>
      <c r="F2698" s="28"/>
      <c r="G2698" s="28"/>
    </row>
    <row r="2699" spans="1:7">
      <c r="A2699" s="24">
        <v>13.098901098901001</v>
      </c>
      <c r="B2699" s="26">
        <v>4.2913055399999998</v>
      </c>
      <c r="C2699" s="25">
        <f t="shared" si="128"/>
        <v>0.17770652770000001</v>
      </c>
      <c r="D2699" s="27">
        <f t="shared" si="127"/>
        <v>-1.2355027501199913</v>
      </c>
      <c r="E2699" s="28">
        <f t="shared" si="129"/>
        <v>4.1267009862494</v>
      </c>
      <c r="F2699" s="28"/>
      <c r="G2699" s="28"/>
    </row>
    <row r="2700" spans="1:7">
      <c r="A2700" s="24">
        <v>13.103785103785</v>
      </c>
      <c r="B2700" s="26">
        <v>4.2913055399999998</v>
      </c>
      <c r="C2700" s="25">
        <f t="shared" si="128"/>
        <v>0.17770652770000001</v>
      </c>
      <c r="D2700" s="27">
        <f t="shared" si="127"/>
        <v>-1.2355027501199913</v>
      </c>
      <c r="E2700" s="28">
        <f t="shared" si="129"/>
        <v>4.1267009862494</v>
      </c>
      <c r="F2700" s="28"/>
      <c r="G2700" s="28"/>
    </row>
    <row r="2701" spans="1:7">
      <c r="A2701" s="24">
        <v>13.108669108669</v>
      </c>
      <c r="B2701" s="26">
        <v>4.2913055399999998</v>
      </c>
      <c r="C2701" s="25">
        <f t="shared" si="128"/>
        <v>0.17770652770000001</v>
      </c>
      <c r="D2701" s="27">
        <f t="shared" si="127"/>
        <v>-1.2355027501199913</v>
      </c>
      <c r="E2701" s="28">
        <f t="shared" si="129"/>
        <v>4.1267009862494</v>
      </c>
      <c r="F2701" s="28"/>
      <c r="G2701" s="28"/>
    </row>
    <row r="2702" spans="1:7">
      <c r="A2702" s="24">
        <v>13.113553113552999</v>
      </c>
      <c r="B2702" s="26">
        <v>4.2913055399999998</v>
      </c>
      <c r="C2702" s="25">
        <f t="shared" si="128"/>
        <v>0.17770652770000001</v>
      </c>
      <c r="D2702" s="27">
        <f t="shared" si="127"/>
        <v>-1.2355027501199913</v>
      </c>
      <c r="E2702" s="28">
        <f t="shared" si="129"/>
        <v>4.1267009862494</v>
      </c>
      <c r="F2702" s="28"/>
      <c r="G2702" s="28"/>
    </row>
    <row r="2703" spans="1:7">
      <c r="A2703" s="24">
        <v>13.118437118437001</v>
      </c>
      <c r="B2703" s="26">
        <v>4.2913055399999998</v>
      </c>
      <c r="C2703" s="25">
        <f t="shared" si="128"/>
        <v>0.17770652770000001</v>
      </c>
      <c r="D2703" s="27">
        <f t="shared" si="127"/>
        <v>-1.2355027501199913</v>
      </c>
      <c r="E2703" s="28">
        <f t="shared" si="129"/>
        <v>4.1267009862494</v>
      </c>
      <c r="F2703" s="28"/>
      <c r="G2703" s="28"/>
    </row>
    <row r="2704" spans="1:7">
      <c r="A2704" s="24">
        <v>13.123321123321</v>
      </c>
      <c r="B2704" s="26">
        <v>4.2913055399999998</v>
      </c>
      <c r="C2704" s="25">
        <f t="shared" si="128"/>
        <v>0.17770652770000001</v>
      </c>
      <c r="D2704" s="27">
        <f t="shared" si="127"/>
        <v>-1.2355027501199913</v>
      </c>
      <c r="E2704" s="28">
        <f t="shared" si="129"/>
        <v>4.1267009862494</v>
      </c>
      <c r="F2704" s="28"/>
      <c r="G2704" s="28"/>
    </row>
    <row r="2705" spans="1:7">
      <c r="A2705" s="24">
        <v>13.128205128205</v>
      </c>
      <c r="B2705" s="26">
        <v>4.2913055399999998</v>
      </c>
      <c r="C2705" s="25">
        <f t="shared" si="128"/>
        <v>0.17770652770000001</v>
      </c>
      <c r="D2705" s="27">
        <f t="shared" ref="D2705:D2768" si="130">23.222*B2705+1.3118-$D$6</f>
        <v>-1.2355027501199913</v>
      </c>
      <c r="E2705" s="28">
        <f t="shared" si="129"/>
        <v>4.1267009862494</v>
      </c>
      <c r="F2705" s="28"/>
      <c r="G2705" s="28"/>
    </row>
    <row r="2706" spans="1:7">
      <c r="A2706" s="24">
        <v>13.133089133088999</v>
      </c>
      <c r="B2706" s="26">
        <v>4.2913055399999998</v>
      </c>
      <c r="C2706" s="25">
        <f t="shared" ref="C2706:C2769" si="131">0.005*B2706+2*0.078125</f>
        <v>0.17770652770000001</v>
      </c>
      <c r="D2706" s="27">
        <f t="shared" si="130"/>
        <v>-1.2355027501199913</v>
      </c>
      <c r="E2706" s="28">
        <f t="shared" ref="E2706:E2769" si="132">23.222*C2706</f>
        <v>4.1267009862494</v>
      </c>
      <c r="F2706" s="28"/>
      <c r="G2706" s="28"/>
    </row>
    <row r="2707" spans="1:7">
      <c r="A2707" s="24">
        <v>13.137973137973001</v>
      </c>
      <c r="B2707" s="26">
        <v>4.2913055399999998</v>
      </c>
      <c r="C2707" s="25">
        <f t="shared" si="131"/>
        <v>0.17770652770000001</v>
      </c>
      <c r="D2707" s="27">
        <f t="shared" si="130"/>
        <v>-1.2355027501199913</v>
      </c>
      <c r="E2707" s="28">
        <f t="shared" si="132"/>
        <v>4.1267009862494</v>
      </c>
      <c r="F2707" s="28"/>
      <c r="G2707" s="28"/>
    </row>
    <row r="2708" spans="1:7">
      <c r="A2708" s="24">
        <v>13.142857142857</v>
      </c>
      <c r="B2708" s="26">
        <v>4.2913055399999998</v>
      </c>
      <c r="C2708" s="25">
        <f t="shared" si="131"/>
        <v>0.17770652770000001</v>
      </c>
      <c r="D2708" s="27">
        <f t="shared" si="130"/>
        <v>-1.2355027501199913</v>
      </c>
      <c r="E2708" s="28">
        <f t="shared" si="132"/>
        <v>4.1267009862494</v>
      </c>
      <c r="F2708" s="28"/>
      <c r="G2708" s="28"/>
    </row>
    <row r="2709" spans="1:7">
      <c r="A2709" s="24">
        <v>13.147741147741</v>
      </c>
      <c r="B2709" s="26">
        <v>4.3694305399999998</v>
      </c>
      <c r="C2709" s="25">
        <f t="shared" si="131"/>
        <v>0.17809715270000001</v>
      </c>
      <c r="D2709" s="27">
        <f t="shared" si="130"/>
        <v>0.57871599988000355</v>
      </c>
      <c r="E2709" s="28">
        <f t="shared" si="132"/>
        <v>4.1357720799994002</v>
      </c>
      <c r="F2709" s="28"/>
      <c r="G2709" s="28"/>
    </row>
    <row r="2710" spans="1:7">
      <c r="A2710" s="24">
        <v>13.152625152624999</v>
      </c>
      <c r="B2710" s="26">
        <v>4.2913055399999998</v>
      </c>
      <c r="C2710" s="25">
        <f t="shared" si="131"/>
        <v>0.17770652770000001</v>
      </c>
      <c r="D2710" s="27">
        <f t="shared" si="130"/>
        <v>-1.2355027501199913</v>
      </c>
      <c r="E2710" s="28">
        <f t="shared" si="132"/>
        <v>4.1267009862494</v>
      </c>
      <c r="F2710" s="28"/>
      <c r="G2710" s="28"/>
    </row>
    <row r="2711" spans="1:7">
      <c r="A2711" s="24">
        <v>13.157509157509001</v>
      </c>
      <c r="B2711" s="26">
        <v>4.3694305399999998</v>
      </c>
      <c r="C2711" s="25">
        <f t="shared" si="131"/>
        <v>0.17809715270000001</v>
      </c>
      <c r="D2711" s="27">
        <f t="shared" si="130"/>
        <v>0.57871599988000355</v>
      </c>
      <c r="E2711" s="28">
        <f t="shared" si="132"/>
        <v>4.1357720799994002</v>
      </c>
      <c r="F2711" s="28"/>
      <c r="G2711" s="28"/>
    </row>
    <row r="2712" spans="1:7">
      <c r="A2712" s="24">
        <v>13.162393162393</v>
      </c>
      <c r="B2712" s="26">
        <v>4.2913055399999998</v>
      </c>
      <c r="C2712" s="25">
        <f t="shared" si="131"/>
        <v>0.17770652770000001</v>
      </c>
      <c r="D2712" s="27">
        <f t="shared" si="130"/>
        <v>-1.2355027501199913</v>
      </c>
      <c r="E2712" s="28">
        <f t="shared" si="132"/>
        <v>4.1267009862494</v>
      </c>
      <c r="F2712" s="28"/>
      <c r="G2712" s="28"/>
    </row>
    <row r="2713" spans="1:7">
      <c r="A2713" s="24">
        <v>13.167277167277</v>
      </c>
      <c r="B2713" s="26">
        <v>4.2913055399999998</v>
      </c>
      <c r="C2713" s="25">
        <f t="shared" si="131"/>
        <v>0.17770652770000001</v>
      </c>
      <c r="D2713" s="27">
        <f t="shared" si="130"/>
        <v>-1.2355027501199913</v>
      </c>
      <c r="E2713" s="28">
        <f t="shared" si="132"/>
        <v>4.1267009862494</v>
      </c>
      <c r="F2713" s="28"/>
      <c r="G2713" s="28"/>
    </row>
    <row r="2714" spans="1:7">
      <c r="A2714" s="24">
        <v>13.172161172160999</v>
      </c>
      <c r="B2714" s="26">
        <v>4.2913055399999998</v>
      </c>
      <c r="C2714" s="25">
        <f t="shared" si="131"/>
        <v>0.17770652770000001</v>
      </c>
      <c r="D2714" s="27">
        <f t="shared" si="130"/>
        <v>-1.2355027501199913</v>
      </c>
      <c r="E2714" s="28">
        <f t="shared" si="132"/>
        <v>4.1267009862494</v>
      </c>
      <c r="F2714" s="28"/>
      <c r="G2714" s="28"/>
    </row>
    <row r="2715" spans="1:7">
      <c r="A2715" s="24">
        <v>13.177045177045001</v>
      </c>
      <c r="B2715" s="26">
        <v>4.3694305399999998</v>
      </c>
      <c r="C2715" s="25">
        <f t="shared" si="131"/>
        <v>0.17809715270000001</v>
      </c>
      <c r="D2715" s="27">
        <f t="shared" si="130"/>
        <v>0.57871599988000355</v>
      </c>
      <c r="E2715" s="28">
        <f t="shared" si="132"/>
        <v>4.1357720799994002</v>
      </c>
      <c r="F2715" s="28"/>
      <c r="G2715" s="28"/>
    </row>
    <row r="2716" spans="1:7">
      <c r="A2716" s="24">
        <v>13.181929181929</v>
      </c>
      <c r="B2716" s="26">
        <v>4.2913055399999998</v>
      </c>
      <c r="C2716" s="25">
        <f t="shared" si="131"/>
        <v>0.17770652770000001</v>
      </c>
      <c r="D2716" s="27">
        <f t="shared" si="130"/>
        <v>-1.2355027501199913</v>
      </c>
      <c r="E2716" s="28">
        <f t="shared" si="132"/>
        <v>4.1267009862494</v>
      </c>
      <c r="F2716" s="28"/>
      <c r="G2716" s="28"/>
    </row>
    <row r="2717" spans="1:7">
      <c r="A2717" s="24">
        <v>13.186813186813</v>
      </c>
      <c r="B2717" s="26">
        <v>4.2913055399999998</v>
      </c>
      <c r="C2717" s="25">
        <f t="shared" si="131"/>
        <v>0.17770652770000001</v>
      </c>
      <c r="D2717" s="27">
        <f t="shared" si="130"/>
        <v>-1.2355027501199913</v>
      </c>
      <c r="E2717" s="28">
        <f t="shared" si="132"/>
        <v>4.1267009862494</v>
      </c>
      <c r="F2717" s="28"/>
      <c r="G2717" s="28"/>
    </row>
    <row r="2718" spans="1:7">
      <c r="A2718" s="24">
        <v>13.191697191696999</v>
      </c>
      <c r="B2718" s="26">
        <v>4.2913055399999998</v>
      </c>
      <c r="C2718" s="25">
        <f t="shared" si="131"/>
        <v>0.17770652770000001</v>
      </c>
      <c r="D2718" s="27">
        <f t="shared" si="130"/>
        <v>-1.2355027501199913</v>
      </c>
      <c r="E2718" s="28">
        <f t="shared" si="132"/>
        <v>4.1267009862494</v>
      </c>
      <c r="F2718" s="28"/>
      <c r="G2718" s="28"/>
    </row>
    <row r="2719" spans="1:7">
      <c r="A2719" s="24">
        <v>13.196581196581</v>
      </c>
      <c r="B2719" s="26">
        <v>4.2913055399999998</v>
      </c>
      <c r="C2719" s="25">
        <f t="shared" si="131"/>
        <v>0.17770652770000001</v>
      </c>
      <c r="D2719" s="27">
        <f t="shared" si="130"/>
        <v>-1.2355027501199913</v>
      </c>
      <c r="E2719" s="28">
        <f t="shared" si="132"/>
        <v>4.1267009862494</v>
      </c>
      <c r="F2719" s="28"/>
      <c r="G2719" s="28"/>
    </row>
    <row r="2720" spans="1:7">
      <c r="A2720" s="24">
        <v>13.201465201465</v>
      </c>
      <c r="B2720" s="26">
        <v>4.2913055399999998</v>
      </c>
      <c r="C2720" s="25">
        <f t="shared" si="131"/>
        <v>0.17770652770000001</v>
      </c>
      <c r="D2720" s="27">
        <f t="shared" si="130"/>
        <v>-1.2355027501199913</v>
      </c>
      <c r="E2720" s="28">
        <f t="shared" si="132"/>
        <v>4.1267009862494</v>
      </c>
      <c r="F2720" s="28"/>
      <c r="G2720" s="28"/>
    </row>
    <row r="2721" spans="1:7">
      <c r="A2721" s="24">
        <v>13.206349206349</v>
      </c>
      <c r="B2721" s="26">
        <v>4.2913055399999998</v>
      </c>
      <c r="C2721" s="25">
        <f t="shared" si="131"/>
        <v>0.17770652770000001</v>
      </c>
      <c r="D2721" s="27">
        <f t="shared" si="130"/>
        <v>-1.2355027501199913</v>
      </c>
      <c r="E2721" s="28">
        <f t="shared" si="132"/>
        <v>4.1267009862494</v>
      </c>
      <c r="F2721" s="28"/>
      <c r="G2721" s="28"/>
    </row>
    <row r="2722" spans="1:7">
      <c r="A2722" s="24">
        <v>13.211233211233001</v>
      </c>
      <c r="B2722" s="26">
        <v>4.2913055399999998</v>
      </c>
      <c r="C2722" s="25">
        <f t="shared" si="131"/>
        <v>0.17770652770000001</v>
      </c>
      <c r="D2722" s="27">
        <f t="shared" si="130"/>
        <v>-1.2355027501199913</v>
      </c>
      <c r="E2722" s="28">
        <f t="shared" si="132"/>
        <v>4.1267009862494</v>
      </c>
      <c r="F2722" s="28"/>
      <c r="G2722" s="28"/>
    </row>
    <row r="2723" spans="1:7">
      <c r="A2723" s="24">
        <v>13.216117216117</v>
      </c>
      <c r="B2723" s="26">
        <v>4.2913055399999998</v>
      </c>
      <c r="C2723" s="25">
        <f t="shared" si="131"/>
        <v>0.17770652770000001</v>
      </c>
      <c r="D2723" s="27">
        <f t="shared" si="130"/>
        <v>-1.2355027501199913</v>
      </c>
      <c r="E2723" s="28">
        <f t="shared" si="132"/>
        <v>4.1267009862494</v>
      </c>
      <c r="F2723" s="28"/>
      <c r="G2723" s="28"/>
    </row>
    <row r="2724" spans="1:7">
      <c r="A2724" s="24">
        <v>13.221001221001</v>
      </c>
      <c r="B2724" s="26">
        <v>4.2913055399999998</v>
      </c>
      <c r="C2724" s="25">
        <f t="shared" si="131"/>
        <v>0.17770652770000001</v>
      </c>
      <c r="D2724" s="27">
        <f t="shared" si="130"/>
        <v>-1.2355027501199913</v>
      </c>
      <c r="E2724" s="28">
        <f t="shared" si="132"/>
        <v>4.1267009862494</v>
      </c>
      <c r="F2724" s="28"/>
      <c r="G2724" s="28"/>
    </row>
    <row r="2725" spans="1:7">
      <c r="A2725" s="24">
        <v>13.225885225884999</v>
      </c>
      <c r="B2725" s="26">
        <v>4.2913055399999998</v>
      </c>
      <c r="C2725" s="25">
        <f t="shared" si="131"/>
        <v>0.17770652770000001</v>
      </c>
      <c r="D2725" s="27">
        <f t="shared" si="130"/>
        <v>-1.2355027501199913</v>
      </c>
      <c r="E2725" s="28">
        <f t="shared" si="132"/>
        <v>4.1267009862494</v>
      </c>
      <c r="F2725" s="28"/>
      <c r="G2725" s="28"/>
    </row>
    <row r="2726" spans="1:7">
      <c r="A2726" s="24">
        <v>13.230769230769001</v>
      </c>
      <c r="B2726" s="26">
        <v>4.2913055399999998</v>
      </c>
      <c r="C2726" s="25">
        <f t="shared" si="131"/>
        <v>0.17770652770000001</v>
      </c>
      <c r="D2726" s="27">
        <f t="shared" si="130"/>
        <v>-1.2355027501199913</v>
      </c>
      <c r="E2726" s="28">
        <f t="shared" si="132"/>
        <v>4.1267009862494</v>
      </c>
      <c r="F2726" s="28"/>
      <c r="G2726" s="28"/>
    </row>
    <row r="2727" spans="1:7">
      <c r="A2727" s="24">
        <v>13.235653235653</v>
      </c>
      <c r="B2727" s="26">
        <v>4.3694305399999998</v>
      </c>
      <c r="C2727" s="25">
        <f t="shared" si="131"/>
        <v>0.17809715270000001</v>
      </c>
      <c r="D2727" s="27">
        <f t="shared" si="130"/>
        <v>0.57871599988000355</v>
      </c>
      <c r="E2727" s="28">
        <f t="shared" si="132"/>
        <v>4.1357720799994002</v>
      </c>
      <c r="F2727" s="28"/>
      <c r="G2727" s="28"/>
    </row>
    <row r="2728" spans="1:7">
      <c r="A2728" s="24">
        <v>13.240537240537</v>
      </c>
      <c r="B2728" s="26">
        <v>4.2913055399999998</v>
      </c>
      <c r="C2728" s="25">
        <f t="shared" si="131"/>
        <v>0.17770652770000001</v>
      </c>
      <c r="D2728" s="27">
        <f t="shared" si="130"/>
        <v>-1.2355027501199913</v>
      </c>
      <c r="E2728" s="28">
        <f t="shared" si="132"/>
        <v>4.1267009862494</v>
      </c>
      <c r="F2728" s="28"/>
      <c r="G2728" s="28"/>
    </row>
    <row r="2729" spans="1:7">
      <c r="A2729" s="24">
        <v>13.245421245420999</v>
      </c>
      <c r="B2729" s="26">
        <v>4.2913055399999998</v>
      </c>
      <c r="C2729" s="25">
        <f t="shared" si="131"/>
        <v>0.17770652770000001</v>
      </c>
      <c r="D2729" s="27">
        <f t="shared" si="130"/>
        <v>-1.2355027501199913</v>
      </c>
      <c r="E2729" s="28">
        <f t="shared" si="132"/>
        <v>4.1267009862494</v>
      </c>
      <c r="F2729" s="28"/>
      <c r="G2729" s="28"/>
    </row>
    <row r="2730" spans="1:7">
      <c r="A2730" s="24">
        <v>13.250305250305001</v>
      </c>
      <c r="B2730" s="26">
        <v>4.2913055399999998</v>
      </c>
      <c r="C2730" s="25">
        <f t="shared" si="131"/>
        <v>0.17770652770000001</v>
      </c>
      <c r="D2730" s="27">
        <f t="shared" si="130"/>
        <v>-1.2355027501199913</v>
      </c>
      <c r="E2730" s="28">
        <f t="shared" si="132"/>
        <v>4.1267009862494</v>
      </c>
      <c r="F2730" s="28"/>
      <c r="G2730" s="28"/>
    </row>
    <row r="2731" spans="1:7">
      <c r="A2731" s="24">
        <v>13.255189255189</v>
      </c>
      <c r="B2731" s="26">
        <v>4.2913055399999998</v>
      </c>
      <c r="C2731" s="25">
        <f t="shared" si="131"/>
        <v>0.17770652770000001</v>
      </c>
      <c r="D2731" s="27">
        <f t="shared" si="130"/>
        <v>-1.2355027501199913</v>
      </c>
      <c r="E2731" s="28">
        <f t="shared" si="132"/>
        <v>4.1267009862494</v>
      </c>
      <c r="F2731" s="28"/>
      <c r="G2731" s="28"/>
    </row>
    <row r="2732" spans="1:7">
      <c r="A2732" s="24">
        <v>13.260073260073</v>
      </c>
      <c r="B2732" s="26">
        <v>4.2913055399999998</v>
      </c>
      <c r="C2732" s="25">
        <f t="shared" si="131"/>
        <v>0.17770652770000001</v>
      </c>
      <c r="D2732" s="27">
        <f t="shared" si="130"/>
        <v>-1.2355027501199913</v>
      </c>
      <c r="E2732" s="28">
        <f t="shared" si="132"/>
        <v>4.1267009862494</v>
      </c>
      <c r="F2732" s="28"/>
      <c r="G2732" s="28"/>
    </row>
    <row r="2733" spans="1:7">
      <c r="A2733" s="24">
        <v>13.264957264956999</v>
      </c>
      <c r="B2733" s="26">
        <v>4.2913055399999998</v>
      </c>
      <c r="C2733" s="25">
        <f t="shared" si="131"/>
        <v>0.17770652770000001</v>
      </c>
      <c r="D2733" s="27">
        <f t="shared" si="130"/>
        <v>-1.2355027501199913</v>
      </c>
      <c r="E2733" s="28">
        <f t="shared" si="132"/>
        <v>4.1267009862494</v>
      </c>
      <c r="F2733" s="28"/>
      <c r="G2733" s="28"/>
    </row>
    <row r="2734" spans="1:7">
      <c r="A2734" s="24">
        <v>13.269841269841001</v>
      </c>
      <c r="B2734" s="26">
        <v>4.2913055399999998</v>
      </c>
      <c r="C2734" s="25">
        <f t="shared" si="131"/>
        <v>0.17770652770000001</v>
      </c>
      <c r="D2734" s="27">
        <f t="shared" si="130"/>
        <v>-1.2355027501199913</v>
      </c>
      <c r="E2734" s="28">
        <f t="shared" si="132"/>
        <v>4.1267009862494</v>
      </c>
      <c r="F2734" s="28"/>
      <c r="G2734" s="28"/>
    </row>
    <row r="2735" spans="1:7">
      <c r="A2735" s="24">
        <v>13.274725274725</v>
      </c>
      <c r="B2735" s="26">
        <v>4.2913055399999998</v>
      </c>
      <c r="C2735" s="25">
        <f t="shared" si="131"/>
        <v>0.17770652770000001</v>
      </c>
      <c r="D2735" s="27">
        <f t="shared" si="130"/>
        <v>-1.2355027501199913</v>
      </c>
      <c r="E2735" s="28">
        <f t="shared" si="132"/>
        <v>4.1267009862494</v>
      </c>
      <c r="F2735" s="28"/>
      <c r="G2735" s="28"/>
    </row>
    <row r="2736" spans="1:7">
      <c r="A2736" s="24">
        <v>13.279609279609</v>
      </c>
      <c r="B2736" s="26">
        <v>4.2913055399999998</v>
      </c>
      <c r="C2736" s="25">
        <f t="shared" si="131"/>
        <v>0.17770652770000001</v>
      </c>
      <c r="D2736" s="27">
        <f t="shared" si="130"/>
        <v>-1.2355027501199913</v>
      </c>
      <c r="E2736" s="28">
        <f t="shared" si="132"/>
        <v>4.1267009862494</v>
      </c>
      <c r="F2736" s="28"/>
      <c r="G2736" s="28"/>
    </row>
    <row r="2737" spans="1:7">
      <c r="A2737" s="24">
        <v>13.284493284492999</v>
      </c>
      <c r="B2737" s="26">
        <v>4.2913055399999998</v>
      </c>
      <c r="C2737" s="25">
        <f t="shared" si="131"/>
        <v>0.17770652770000001</v>
      </c>
      <c r="D2737" s="27">
        <f t="shared" si="130"/>
        <v>-1.2355027501199913</v>
      </c>
      <c r="E2737" s="28">
        <f t="shared" si="132"/>
        <v>4.1267009862494</v>
      </c>
      <c r="F2737" s="28"/>
      <c r="G2737" s="28"/>
    </row>
    <row r="2738" spans="1:7">
      <c r="A2738" s="24">
        <v>13.289377289377001</v>
      </c>
      <c r="B2738" s="26">
        <v>4.2913055399999998</v>
      </c>
      <c r="C2738" s="25">
        <f t="shared" si="131"/>
        <v>0.17770652770000001</v>
      </c>
      <c r="D2738" s="27">
        <f t="shared" si="130"/>
        <v>-1.2355027501199913</v>
      </c>
      <c r="E2738" s="28">
        <f t="shared" si="132"/>
        <v>4.1267009862494</v>
      </c>
      <c r="F2738" s="28"/>
      <c r="G2738" s="28"/>
    </row>
    <row r="2739" spans="1:7">
      <c r="A2739" s="24">
        <v>13.294261294261</v>
      </c>
      <c r="B2739" s="26">
        <v>4.2913055399999998</v>
      </c>
      <c r="C2739" s="25">
        <f t="shared" si="131"/>
        <v>0.17770652770000001</v>
      </c>
      <c r="D2739" s="27">
        <f t="shared" si="130"/>
        <v>-1.2355027501199913</v>
      </c>
      <c r="E2739" s="28">
        <f t="shared" si="132"/>
        <v>4.1267009862494</v>
      </c>
      <c r="F2739" s="28"/>
      <c r="G2739" s="28"/>
    </row>
    <row r="2740" spans="1:7">
      <c r="A2740" s="24">
        <v>13.299145299145</v>
      </c>
      <c r="B2740" s="26">
        <v>4.2913055399999998</v>
      </c>
      <c r="C2740" s="25">
        <f t="shared" si="131"/>
        <v>0.17770652770000001</v>
      </c>
      <c r="D2740" s="27">
        <f t="shared" si="130"/>
        <v>-1.2355027501199913</v>
      </c>
      <c r="E2740" s="28">
        <f t="shared" si="132"/>
        <v>4.1267009862494</v>
      </c>
      <c r="F2740" s="28"/>
      <c r="G2740" s="28"/>
    </row>
    <row r="2741" spans="1:7">
      <c r="A2741" s="24">
        <v>13.304029304028999</v>
      </c>
      <c r="B2741" s="26">
        <v>4.2913055399999998</v>
      </c>
      <c r="C2741" s="25">
        <f t="shared" si="131"/>
        <v>0.17770652770000001</v>
      </c>
      <c r="D2741" s="27">
        <f t="shared" si="130"/>
        <v>-1.2355027501199913</v>
      </c>
      <c r="E2741" s="28">
        <f t="shared" si="132"/>
        <v>4.1267009862494</v>
      </c>
      <c r="F2741" s="28"/>
      <c r="G2741" s="28"/>
    </row>
    <row r="2742" spans="1:7">
      <c r="A2742" s="24">
        <v>13.308913308913001</v>
      </c>
      <c r="B2742" s="26">
        <v>4.2913055399999998</v>
      </c>
      <c r="C2742" s="25">
        <f t="shared" si="131"/>
        <v>0.17770652770000001</v>
      </c>
      <c r="D2742" s="27">
        <f t="shared" si="130"/>
        <v>-1.2355027501199913</v>
      </c>
      <c r="E2742" s="28">
        <f t="shared" si="132"/>
        <v>4.1267009862494</v>
      </c>
      <c r="F2742" s="28"/>
      <c r="G2742" s="28"/>
    </row>
    <row r="2743" spans="1:7">
      <c r="A2743" s="24">
        <v>13.313797313797</v>
      </c>
      <c r="B2743" s="26">
        <v>4.2913055399999998</v>
      </c>
      <c r="C2743" s="25">
        <f t="shared" si="131"/>
        <v>0.17770652770000001</v>
      </c>
      <c r="D2743" s="27">
        <f t="shared" si="130"/>
        <v>-1.2355027501199913</v>
      </c>
      <c r="E2743" s="28">
        <f t="shared" si="132"/>
        <v>4.1267009862494</v>
      </c>
      <c r="F2743" s="28"/>
      <c r="G2743" s="28"/>
    </row>
    <row r="2744" spans="1:7">
      <c r="A2744" s="24">
        <v>13.318681318681</v>
      </c>
      <c r="B2744" s="26">
        <v>4.2913055399999998</v>
      </c>
      <c r="C2744" s="25">
        <f t="shared" si="131"/>
        <v>0.17770652770000001</v>
      </c>
      <c r="D2744" s="27">
        <f t="shared" si="130"/>
        <v>-1.2355027501199913</v>
      </c>
      <c r="E2744" s="28">
        <f t="shared" si="132"/>
        <v>4.1267009862494</v>
      </c>
      <c r="F2744" s="28"/>
      <c r="G2744" s="28"/>
    </row>
    <row r="2745" spans="1:7">
      <c r="A2745" s="24">
        <v>13.323565323564999</v>
      </c>
      <c r="B2745" s="26">
        <v>4.2913055399999998</v>
      </c>
      <c r="C2745" s="25">
        <f t="shared" si="131"/>
        <v>0.17770652770000001</v>
      </c>
      <c r="D2745" s="27">
        <f t="shared" si="130"/>
        <v>-1.2355027501199913</v>
      </c>
      <c r="E2745" s="28">
        <f t="shared" si="132"/>
        <v>4.1267009862494</v>
      </c>
      <c r="F2745" s="28"/>
      <c r="G2745" s="28"/>
    </row>
    <row r="2746" spans="1:7">
      <c r="A2746" s="24">
        <v>13.328449328449</v>
      </c>
      <c r="B2746" s="26">
        <v>4.2913055399999998</v>
      </c>
      <c r="C2746" s="25">
        <f t="shared" si="131"/>
        <v>0.17770652770000001</v>
      </c>
      <c r="D2746" s="27">
        <f t="shared" si="130"/>
        <v>-1.2355027501199913</v>
      </c>
      <c r="E2746" s="28">
        <f t="shared" si="132"/>
        <v>4.1267009862494</v>
      </c>
      <c r="F2746" s="28"/>
      <c r="G2746" s="28"/>
    </row>
    <row r="2747" spans="1:7">
      <c r="A2747" s="24">
        <v>13.333333333333</v>
      </c>
      <c r="B2747" s="26">
        <v>4.2913055399999998</v>
      </c>
      <c r="C2747" s="25">
        <f t="shared" si="131"/>
        <v>0.17770652770000001</v>
      </c>
      <c r="D2747" s="27">
        <f t="shared" si="130"/>
        <v>-1.2355027501199913</v>
      </c>
      <c r="E2747" s="28">
        <f t="shared" si="132"/>
        <v>4.1267009862494</v>
      </c>
      <c r="F2747" s="28"/>
      <c r="G2747" s="28"/>
    </row>
    <row r="2748" spans="1:7">
      <c r="A2748" s="24">
        <v>13.338217338217</v>
      </c>
      <c r="B2748" s="26">
        <v>4.2913055399999998</v>
      </c>
      <c r="C2748" s="25">
        <f t="shared" si="131"/>
        <v>0.17770652770000001</v>
      </c>
      <c r="D2748" s="27">
        <f t="shared" si="130"/>
        <v>-1.2355027501199913</v>
      </c>
      <c r="E2748" s="28">
        <f t="shared" si="132"/>
        <v>4.1267009862494</v>
      </c>
      <c r="F2748" s="28"/>
      <c r="G2748" s="28"/>
    </row>
    <row r="2749" spans="1:7">
      <c r="A2749" s="24">
        <v>13.343101343101001</v>
      </c>
      <c r="B2749" s="26">
        <v>4.2913055399999998</v>
      </c>
      <c r="C2749" s="25">
        <f t="shared" si="131"/>
        <v>0.17770652770000001</v>
      </c>
      <c r="D2749" s="27">
        <f t="shared" si="130"/>
        <v>-1.2355027501199913</v>
      </c>
      <c r="E2749" s="28">
        <f t="shared" si="132"/>
        <v>4.1267009862494</v>
      </c>
      <c r="F2749" s="28"/>
      <c r="G2749" s="28"/>
    </row>
    <row r="2750" spans="1:7">
      <c r="A2750" s="24">
        <v>13.347985347985</v>
      </c>
      <c r="B2750" s="26">
        <v>4.2913055399999998</v>
      </c>
      <c r="C2750" s="25">
        <f t="shared" si="131"/>
        <v>0.17770652770000001</v>
      </c>
      <c r="D2750" s="27">
        <f t="shared" si="130"/>
        <v>-1.2355027501199913</v>
      </c>
      <c r="E2750" s="28">
        <f t="shared" si="132"/>
        <v>4.1267009862494</v>
      </c>
      <c r="F2750" s="28"/>
      <c r="G2750" s="28"/>
    </row>
    <row r="2751" spans="1:7">
      <c r="A2751" s="24">
        <v>13.352869352869</v>
      </c>
      <c r="B2751" s="26">
        <v>4.3694305399999998</v>
      </c>
      <c r="C2751" s="25">
        <f t="shared" si="131"/>
        <v>0.17809715270000001</v>
      </c>
      <c r="D2751" s="27">
        <f t="shared" si="130"/>
        <v>0.57871599988000355</v>
      </c>
      <c r="E2751" s="28">
        <f t="shared" si="132"/>
        <v>4.1357720799994002</v>
      </c>
      <c r="F2751" s="28"/>
      <c r="G2751" s="28"/>
    </row>
    <row r="2752" spans="1:7">
      <c r="A2752" s="24">
        <v>13.357753357752999</v>
      </c>
      <c r="B2752" s="26">
        <v>4.2913055399999998</v>
      </c>
      <c r="C2752" s="25">
        <f t="shared" si="131"/>
        <v>0.17770652770000001</v>
      </c>
      <c r="D2752" s="27">
        <f t="shared" si="130"/>
        <v>-1.2355027501199913</v>
      </c>
      <c r="E2752" s="28">
        <f t="shared" si="132"/>
        <v>4.1267009862494</v>
      </c>
      <c r="F2752" s="28"/>
      <c r="G2752" s="28"/>
    </row>
    <row r="2753" spans="1:7">
      <c r="A2753" s="24">
        <v>13.362637362637001</v>
      </c>
      <c r="B2753" s="26">
        <v>4.2913055399999998</v>
      </c>
      <c r="C2753" s="25">
        <f t="shared" si="131"/>
        <v>0.17770652770000001</v>
      </c>
      <c r="D2753" s="27">
        <f t="shared" si="130"/>
        <v>-1.2355027501199913</v>
      </c>
      <c r="E2753" s="28">
        <f t="shared" si="132"/>
        <v>4.1267009862494</v>
      </c>
      <c r="F2753" s="28"/>
      <c r="G2753" s="28"/>
    </row>
    <row r="2754" spans="1:7">
      <c r="A2754" s="24">
        <v>13.367521367521</v>
      </c>
      <c r="B2754" s="26">
        <v>4.2913055399999998</v>
      </c>
      <c r="C2754" s="25">
        <f t="shared" si="131"/>
        <v>0.17770652770000001</v>
      </c>
      <c r="D2754" s="27">
        <f t="shared" si="130"/>
        <v>-1.2355027501199913</v>
      </c>
      <c r="E2754" s="28">
        <f t="shared" si="132"/>
        <v>4.1267009862494</v>
      </c>
      <c r="F2754" s="28"/>
      <c r="G2754" s="28"/>
    </row>
    <row r="2755" spans="1:7">
      <c r="A2755" s="24">
        <v>13.372405372405</v>
      </c>
      <c r="B2755" s="26">
        <v>4.3694305399999998</v>
      </c>
      <c r="C2755" s="25">
        <f t="shared" si="131"/>
        <v>0.17809715270000001</v>
      </c>
      <c r="D2755" s="27">
        <f t="shared" si="130"/>
        <v>0.57871599988000355</v>
      </c>
      <c r="E2755" s="28">
        <f t="shared" si="132"/>
        <v>4.1357720799994002</v>
      </c>
      <c r="F2755" s="28"/>
      <c r="G2755" s="28"/>
    </row>
    <row r="2756" spans="1:7">
      <c r="A2756" s="24">
        <v>13.377289377288999</v>
      </c>
      <c r="B2756" s="26">
        <v>4.2913055399999998</v>
      </c>
      <c r="C2756" s="25">
        <f t="shared" si="131"/>
        <v>0.17770652770000001</v>
      </c>
      <c r="D2756" s="27">
        <f t="shared" si="130"/>
        <v>-1.2355027501199913</v>
      </c>
      <c r="E2756" s="28">
        <f t="shared" si="132"/>
        <v>4.1267009862494</v>
      </c>
      <c r="F2756" s="28"/>
      <c r="G2756" s="28"/>
    </row>
    <row r="2757" spans="1:7">
      <c r="A2757" s="24">
        <v>13.382173382173001</v>
      </c>
      <c r="B2757" s="26">
        <v>4.2913055399999998</v>
      </c>
      <c r="C2757" s="25">
        <f t="shared" si="131"/>
        <v>0.17770652770000001</v>
      </c>
      <c r="D2757" s="27">
        <f t="shared" si="130"/>
        <v>-1.2355027501199913</v>
      </c>
      <c r="E2757" s="28">
        <f t="shared" si="132"/>
        <v>4.1267009862494</v>
      </c>
      <c r="F2757" s="28"/>
      <c r="G2757" s="28"/>
    </row>
    <row r="2758" spans="1:7">
      <c r="A2758" s="24">
        <v>13.387057387057</v>
      </c>
      <c r="B2758" s="26">
        <v>4.2913055399999998</v>
      </c>
      <c r="C2758" s="25">
        <f t="shared" si="131"/>
        <v>0.17770652770000001</v>
      </c>
      <c r="D2758" s="27">
        <f t="shared" si="130"/>
        <v>-1.2355027501199913</v>
      </c>
      <c r="E2758" s="28">
        <f t="shared" si="132"/>
        <v>4.1267009862494</v>
      </c>
      <c r="F2758" s="28"/>
      <c r="G2758" s="28"/>
    </row>
    <row r="2759" spans="1:7">
      <c r="A2759" s="24">
        <v>13.391941391941</v>
      </c>
      <c r="B2759" s="26">
        <v>4.2913055399999998</v>
      </c>
      <c r="C2759" s="25">
        <f t="shared" si="131"/>
        <v>0.17770652770000001</v>
      </c>
      <c r="D2759" s="27">
        <f t="shared" si="130"/>
        <v>-1.2355027501199913</v>
      </c>
      <c r="E2759" s="28">
        <f t="shared" si="132"/>
        <v>4.1267009862494</v>
      </c>
      <c r="F2759" s="28"/>
      <c r="G2759" s="28"/>
    </row>
    <row r="2760" spans="1:7">
      <c r="A2760" s="24">
        <v>13.396825396824999</v>
      </c>
      <c r="B2760" s="26">
        <v>4.2913055399999998</v>
      </c>
      <c r="C2760" s="25">
        <f t="shared" si="131"/>
        <v>0.17770652770000001</v>
      </c>
      <c r="D2760" s="27">
        <f t="shared" si="130"/>
        <v>-1.2355027501199913</v>
      </c>
      <c r="E2760" s="28">
        <f t="shared" si="132"/>
        <v>4.1267009862494</v>
      </c>
      <c r="F2760" s="28"/>
      <c r="G2760" s="28"/>
    </row>
    <row r="2761" spans="1:7">
      <c r="A2761" s="24">
        <v>13.401709401709001</v>
      </c>
      <c r="B2761" s="26">
        <v>4.3694305399999998</v>
      </c>
      <c r="C2761" s="25">
        <f t="shared" si="131"/>
        <v>0.17809715270000001</v>
      </c>
      <c r="D2761" s="27">
        <f t="shared" si="130"/>
        <v>0.57871599988000355</v>
      </c>
      <c r="E2761" s="28">
        <f t="shared" si="132"/>
        <v>4.1357720799994002</v>
      </c>
      <c r="F2761" s="28"/>
      <c r="G2761" s="28"/>
    </row>
    <row r="2762" spans="1:7">
      <c r="A2762" s="24">
        <v>13.406593406593</v>
      </c>
      <c r="B2762" s="26">
        <v>4.2913055399999998</v>
      </c>
      <c r="C2762" s="25">
        <f t="shared" si="131"/>
        <v>0.17770652770000001</v>
      </c>
      <c r="D2762" s="27">
        <f t="shared" si="130"/>
        <v>-1.2355027501199913</v>
      </c>
      <c r="E2762" s="28">
        <f t="shared" si="132"/>
        <v>4.1267009862494</v>
      </c>
      <c r="F2762" s="28"/>
      <c r="G2762" s="28"/>
    </row>
    <row r="2763" spans="1:7">
      <c r="A2763" s="24">
        <v>13.411477411477</v>
      </c>
      <c r="B2763" s="26">
        <v>4.2913055399999998</v>
      </c>
      <c r="C2763" s="25">
        <f t="shared" si="131"/>
        <v>0.17770652770000001</v>
      </c>
      <c r="D2763" s="27">
        <f t="shared" si="130"/>
        <v>-1.2355027501199913</v>
      </c>
      <c r="E2763" s="28">
        <f t="shared" si="132"/>
        <v>4.1267009862494</v>
      </c>
      <c r="F2763" s="28"/>
      <c r="G2763" s="28"/>
    </row>
    <row r="2764" spans="1:7">
      <c r="A2764" s="24">
        <v>13.416361416360999</v>
      </c>
      <c r="B2764" s="26">
        <v>4.2913055399999998</v>
      </c>
      <c r="C2764" s="25">
        <f t="shared" si="131"/>
        <v>0.17770652770000001</v>
      </c>
      <c r="D2764" s="27">
        <f t="shared" si="130"/>
        <v>-1.2355027501199913</v>
      </c>
      <c r="E2764" s="28">
        <f t="shared" si="132"/>
        <v>4.1267009862494</v>
      </c>
      <c r="F2764" s="28"/>
      <c r="G2764" s="28"/>
    </row>
    <row r="2765" spans="1:7">
      <c r="A2765" s="24">
        <v>13.421245421245001</v>
      </c>
      <c r="B2765" s="26">
        <v>4.2913055399999998</v>
      </c>
      <c r="C2765" s="25">
        <f t="shared" si="131"/>
        <v>0.17770652770000001</v>
      </c>
      <c r="D2765" s="27">
        <f t="shared" si="130"/>
        <v>-1.2355027501199913</v>
      </c>
      <c r="E2765" s="28">
        <f t="shared" si="132"/>
        <v>4.1267009862494</v>
      </c>
      <c r="F2765" s="28"/>
      <c r="G2765" s="28"/>
    </row>
    <row r="2766" spans="1:7">
      <c r="A2766" s="24">
        <v>13.426129426129</v>
      </c>
      <c r="B2766" s="26">
        <v>4.2913055399999998</v>
      </c>
      <c r="C2766" s="25">
        <f t="shared" si="131"/>
        <v>0.17770652770000001</v>
      </c>
      <c r="D2766" s="27">
        <f t="shared" si="130"/>
        <v>-1.2355027501199913</v>
      </c>
      <c r="E2766" s="28">
        <f t="shared" si="132"/>
        <v>4.1267009862494</v>
      </c>
      <c r="F2766" s="28"/>
      <c r="G2766" s="28"/>
    </row>
    <row r="2767" spans="1:7">
      <c r="A2767" s="24">
        <v>13.431013431013</v>
      </c>
      <c r="B2767" s="26">
        <v>4.2913055399999998</v>
      </c>
      <c r="C2767" s="25">
        <f t="shared" si="131"/>
        <v>0.17770652770000001</v>
      </c>
      <c r="D2767" s="27">
        <f t="shared" si="130"/>
        <v>-1.2355027501199913</v>
      </c>
      <c r="E2767" s="28">
        <f t="shared" si="132"/>
        <v>4.1267009862494</v>
      </c>
      <c r="F2767" s="28"/>
      <c r="G2767" s="28"/>
    </row>
    <row r="2768" spans="1:7">
      <c r="A2768" s="24">
        <v>13.435897435896999</v>
      </c>
      <c r="B2768" s="26">
        <v>4.2913055399999998</v>
      </c>
      <c r="C2768" s="25">
        <f t="shared" si="131"/>
        <v>0.17770652770000001</v>
      </c>
      <c r="D2768" s="27">
        <f t="shared" si="130"/>
        <v>-1.2355027501199913</v>
      </c>
      <c r="E2768" s="28">
        <f t="shared" si="132"/>
        <v>4.1267009862494</v>
      </c>
      <c r="F2768" s="28"/>
      <c r="G2768" s="28"/>
    </row>
    <row r="2769" spans="1:7">
      <c r="A2769" s="24">
        <v>13.440781440781</v>
      </c>
      <c r="B2769" s="26">
        <v>4.3694305399999998</v>
      </c>
      <c r="C2769" s="25">
        <f t="shared" si="131"/>
        <v>0.17809715270000001</v>
      </c>
      <c r="D2769" s="27">
        <f t="shared" ref="D2769:D2832" si="133">23.222*B2769+1.3118-$D$6</f>
        <v>0.57871599988000355</v>
      </c>
      <c r="E2769" s="28">
        <f t="shared" si="132"/>
        <v>4.1357720799994002</v>
      </c>
      <c r="F2769" s="28"/>
      <c r="G2769" s="28"/>
    </row>
    <row r="2770" spans="1:7">
      <c r="A2770" s="24">
        <v>13.445665445665</v>
      </c>
      <c r="B2770" s="26">
        <v>4.2913055399999998</v>
      </c>
      <c r="C2770" s="25">
        <f t="shared" ref="C2770:C2833" si="134">0.005*B2770+2*0.078125</f>
        <v>0.17770652770000001</v>
      </c>
      <c r="D2770" s="27">
        <f t="shared" si="133"/>
        <v>-1.2355027501199913</v>
      </c>
      <c r="E2770" s="28">
        <f t="shared" ref="E2770:E2833" si="135">23.222*C2770</f>
        <v>4.1267009862494</v>
      </c>
      <c r="F2770" s="28"/>
      <c r="G2770" s="28"/>
    </row>
    <row r="2771" spans="1:7">
      <c r="A2771" s="24">
        <v>13.450549450549</v>
      </c>
      <c r="B2771" s="26">
        <v>4.2913055399999998</v>
      </c>
      <c r="C2771" s="25">
        <f t="shared" si="134"/>
        <v>0.17770652770000001</v>
      </c>
      <c r="D2771" s="27">
        <f t="shared" si="133"/>
        <v>-1.2355027501199913</v>
      </c>
      <c r="E2771" s="28">
        <f t="shared" si="135"/>
        <v>4.1267009862494</v>
      </c>
      <c r="F2771" s="28"/>
      <c r="G2771" s="28"/>
    </row>
    <row r="2772" spans="1:7">
      <c r="A2772" s="24">
        <v>13.455433455433001</v>
      </c>
      <c r="B2772" s="26">
        <v>4.2913055399999998</v>
      </c>
      <c r="C2772" s="25">
        <f t="shared" si="134"/>
        <v>0.17770652770000001</v>
      </c>
      <c r="D2772" s="27">
        <f t="shared" si="133"/>
        <v>-1.2355027501199913</v>
      </c>
      <c r="E2772" s="28">
        <f t="shared" si="135"/>
        <v>4.1267009862494</v>
      </c>
      <c r="F2772" s="28"/>
      <c r="G2772" s="28"/>
    </row>
    <row r="2773" spans="1:7">
      <c r="A2773" s="24">
        <v>13.460317460317</v>
      </c>
      <c r="B2773" s="26">
        <v>4.2913055399999998</v>
      </c>
      <c r="C2773" s="25">
        <f t="shared" si="134"/>
        <v>0.17770652770000001</v>
      </c>
      <c r="D2773" s="27">
        <f t="shared" si="133"/>
        <v>-1.2355027501199913</v>
      </c>
      <c r="E2773" s="28">
        <f t="shared" si="135"/>
        <v>4.1267009862494</v>
      </c>
      <c r="F2773" s="28"/>
      <c r="G2773" s="28"/>
    </row>
    <row r="2774" spans="1:7">
      <c r="A2774" s="24">
        <v>13.465201465201</v>
      </c>
      <c r="B2774" s="26">
        <v>4.2913055399999998</v>
      </c>
      <c r="C2774" s="25">
        <f t="shared" si="134"/>
        <v>0.17770652770000001</v>
      </c>
      <c r="D2774" s="27">
        <f t="shared" si="133"/>
        <v>-1.2355027501199913</v>
      </c>
      <c r="E2774" s="28">
        <f t="shared" si="135"/>
        <v>4.1267009862494</v>
      </c>
      <c r="F2774" s="28"/>
      <c r="G2774" s="28"/>
    </row>
    <row r="2775" spans="1:7">
      <c r="A2775" s="24">
        <v>13.470085470084999</v>
      </c>
      <c r="B2775" s="26">
        <v>4.2913055399999998</v>
      </c>
      <c r="C2775" s="25">
        <f t="shared" si="134"/>
        <v>0.17770652770000001</v>
      </c>
      <c r="D2775" s="27">
        <f t="shared" si="133"/>
        <v>-1.2355027501199913</v>
      </c>
      <c r="E2775" s="28">
        <f t="shared" si="135"/>
        <v>4.1267009862494</v>
      </c>
      <c r="F2775" s="28"/>
      <c r="G2775" s="28"/>
    </row>
    <row r="2776" spans="1:7">
      <c r="A2776" s="24">
        <v>13.474969474969001</v>
      </c>
      <c r="B2776" s="26">
        <v>4.2913055399999998</v>
      </c>
      <c r="C2776" s="25">
        <f t="shared" si="134"/>
        <v>0.17770652770000001</v>
      </c>
      <c r="D2776" s="27">
        <f t="shared" si="133"/>
        <v>-1.2355027501199913</v>
      </c>
      <c r="E2776" s="28">
        <f t="shared" si="135"/>
        <v>4.1267009862494</v>
      </c>
      <c r="F2776" s="28"/>
      <c r="G2776" s="28"/>
    </row>
    <row r="2777" spans="1:7">
      <c r="A2777" s="24">
        <v>13.479853479853</v>
      </c>
      <c r="B2777" s="26">
        <v>4.2913055399999998</v>
      </c>
      <c r="C2777" s="25">
        <f t="shared" si="134"/>
        <v>0.17770652770000001</v>
      </c>
      <c r="D2777" s="27">
        <f t="shared" si="133"/>
        <v>-1.2355027501199913</v>
      </c>
      <c r="E2777" s="28">
        <f t="shared" si="135"/>
        <v>4.1267009862494</v>
      </c>
      <c r="F2777" s="28"/>
      <c r="G2777" s="28"/>
    </row>
    <row r="2778" spans="1:7">
      <c r="A2778" s="24">
        <v>13.484737484737</v>
      </c>
      <c r="B2778" s="26">
        <v>4.2913055399999998</v>
      </c>
      <c r="C2778" s="25">
        <f t="shared" si="134"/>
        <v>0.17770652770000001</v>
      </c>
      <c r="D2778" s="27">
        <f t="shared" si="133"/>
        <v>-1.2355027501199913</v>
      </c>
      <c r="E2778" s="28">
        <f t="shared" si="135"/>
        <v>4.1267009862494</v>
      </c>
      <c r="F2778" s="28"/>
      <c r="G2778" s="28"/>
    </row>
    <row r="2779" spans="1:7">
      <c r="A2779" s="24">
        <v>13.489621489620999</v>
      </c>
      <c r="B2779" s="26">
        <v>4.3694305399999998</v>
      </c>
      <c r="C2779" s="25">
        <f t="shared" si="134"/>
        <v>0.17809715270000001</v>
      </c>
      <c r="D2779" s="27">
        <f t="shared" si="133"/>
        <v>0.57871599988000355</v>
      </c>
      <c r="E2779" s="28">
        <f t="shared" si="135"/>
        <v>4.1357720799994002</v>
      </c>
      <c r="F2779" s="28"/>
      <c r="G2779" s="28"/>
    </row>
    <row r="2780" spans="1:7">
      <c r="A2780" s="24">
        <v>13.494505494505001</v>
      </c>
      <c r="B2780" s="26">
        <v>4.2913055399999998</v>
      </c>
      <c r="C2780" s="25">
        <f t="shared" si="134"/>
        <v>0.17770652770000001</v>
      </c>
      <c r="D2780" s="27">
        <f t="shared" si="133"/>
        <v>-1.2355027501199913</v>
      </c>
      <c r="E2780" s="28">
        <f t="shared" si="135"/>
        <v>4.1267009862494</v>
      </c>
      <c r="F2780" s="28"/>
      <c r="G2780" s="28"/>
    </row>
    <row r="2781" spans="1:7">
      <c r="A2781" s="24">
        <v>13.499389499389</v>
      </c>
      <c r="B2781" s="26">
        <v>4.2913055399999998</v>
      </c>
      <c r="C2781" s="25">
        <f t="shared" si="134"/>
        <v>0.17770652770000001</v>
      </c>
      <c r="D2781" s="27">
        <f t="shared" si="133"/>
        <v>-1.2355027501199913</v>
      </c>
      <c r="E2781" s="28">
        <f t="shared" si="135"/>
        <v>4.1267009862494</v>
      </c>
      <c r="F2781" s="28"/>
      <c r="G2781" s="28"/>
    </row>
    <row r="2782" spans="1:7">
      <c r="A2782" s="24">
        <v>13.504273504274</v>
      </c>
      <c r="B2782" s="26">
        <v>4.2913055399999998</v>
      </c>
      <c r="C2782" s="25">
        <f t="shared" si="134"/>
        <v>0.17770652770000001</v>
      </c>
      <c r="D2782" s="27">
        <f t="shared" si="133"/>
        <v>-1.2355027501199913</v>
      </c>
      <c r="E2782" s="28">
        <f t="shared" si="135"/>
        <v>4.1267009862494</v>
      </c>
      <c r="F2782" s="28"/>
      <c r="G2782" s="28"/>
    </row>
    <row r="2783" spans="1:7">
      <c r="A2783" s="24">
        <v>13.509157509157999</v>
      </c>
      <c r="B2783" s="26">
        <v>4.3694305399999998</v>
      </c>
      <c r="C2783" s="25">
        <f t="shared" si="134"/>
        <v>0.17809715270000001</v>
      </c>
      <c r="D2783" s="27">
        <f t="shared" si="133"/>
        <v>0.57871599988000355</v>
      </c>
      <c r="E2783" s="28">
        <f t="shared" si="135"/>
        <v>4.1357720799994002</v>
      </c>
      <c r="F2783" s="28"/>
      <c r="G2783" s="28"/>
    </row>
    <row r="2784" spans="1:7">
      <c r="A2784" s="24">
        <v>13.514041514042001</v>
      </c>
      <c r="B2784" s="26">
        <v>4.2913055399999998</v>
      </c>
      <c r="C2784" s="25">
        <f t="shared" si="134"/>
        <v>0.17770652770000001</v>
      </c>
      <c r="D2784" s="27">
        <f t="shared" si="133"/>
        <v>-1.2355027501199913</v>
      </c>
      <c r="E2784" s="28">
        <f t="shared" si="135"/>
        <v>4.1267009862494</v>
      </c>
      <c r="F2784" s="28"/>
      <c r="G2784" s="28"/>
    </row>
    <row r="2785" spans="1:7">
      <c r="A2785" s="24">
        <v>13.518925518926</v>
      </c>
      <c r="B2785" s="26">
        <v>4.2913055399999998</v>
      </c>
      <c r="C2785" s="25">
        <f t="shared" si="134"/>
        <v>0.17770652770000001</v>
      </c>
      <c r="D2785" s="27">
        <f t="shared" si="133"/>
        <v>-1.2355027501199913</v>
      </c>
      <c r="E2785" s="28">
        <f t="shared" si="135"/>
        <v>4.1267009862494</v>
      </c>
      <c r="F2785" s="28"/>
      <c r="G2785" s="28"/>
    </row>
    <row r="2786" spans="1:7">
      <c r="A2786" s="24">
        <v>13.52380952381</v>
      </c>
      <c r="B2786" s="26">
        <v>4.2913055399999998</v>
      </c>
      <c r="C2786" s="25">
        <f t="shared" si="134"/>
        <v>0.17770652770000001</v>
      </c>
      <c r="D2786" s="27">
        <f t="shared" si="133"/>
        <v>-1.2355027501199913</v>
      </c>
      <c r="E2786" s="28">
        <f t="shared" si="135"/>
        <v>4.1267009862494</v>
      </c>
      <c r="F2786" s="28"/>
      <c r="G2786" s="28"/>
    </row>
    <row r="2787" spans="1:7">
      <c r="A2787" s="24">
        <v>13.528693528693999</v>
      </c>
      <c r="B2787" s="26">
        <v>4.3694305399999998</v>
      </c>
      <c r="C2787" s="25">
        <f t="shared" si="134"/>
        <v>0.17809715270000001</v>
      </c>
      <c r="D2787" s="27">
        <f t="shared" si="133"/>
        <v>0.57871599988000355</v>
      </c>
      <c r="E2787" s="28">
        <f t="shared" si="135"/>
        <v>4.1357720799994002</v>
      </c>
      <c r="F2787" s="28"/>
      <c r="G2787" s="28"/>
    </row>
    <row r="2788" spans="1:7">
      <c r="A2788" s="24">
        <v>13.533577533578001</v>
      </c>
      <c r="B2788" s="26">
        <v>4.2913055399999998</v>
      </c>
      <c r="C2788" s="25">
        <f t="shared" si="134"/>
        <v>0.17770652770000001</v>
      </c>
      <c r="D2788" s="27">
        <f t="shared" si="133"/>
        <v>-1.2355027501199913</v>
      </c>
      <c r="E2788" s="28">
        <f t="shared" si="135"/>
        <v>4.1267009862494</v>
      </c>
      <c r="F2788" s="28"/>
      <c r="G2788" s="28"/>
    </row>
    <row r="2789" spans="1:7">
      <c r="A2789" s="24">
        <v>13.538461538462</v>
      </c>
      <c r="B2789" s="26">
        <v>4.3694305399999998</v>
      </c>
      <c r="C2789" s="25">
        <f t="shared" si="134"/>
        <v>0.17809715270000001</v>
      </c>
      <c r="D2789" s="27">
        <f t="shared" si="133"/>
        <v>0.57871599988000355</v>
      </c>
      <c r="E2789" s="28">
        <f t="shared" si="135"/>
        <v>4.1357720799994002</v>
      </c>
      <c r="F2789" s="28"/>
      <c r="G2789" s="28"/>
    </row>
    <row r="2790" spans="1:7">
      <c r="A2790" s="24">
        <v>13.543345543346</v>
      </c>
      <c r="B2790" s="26">
        <v>4.2913055399999998</v>
      </c>
      <c r="C2790" s="25">
        <f t="shared" si="134"/>
        <v>0.17770652770000001</v>
      </c>
      <c r="D2790" s="27">
        <f t="shared" si="133"/>
        <v>-1.2355027501199913</v>
      </c>
      <c r="E2790" s="28">
        <f t="shared" si="135"/>
        <v>4.1267009862494</v>
      </c>
      <c r="F2790" s="28"/>
      <c r="G2790" s="28"/>
    </row>
    <row r="2791" spans="1:7">
      <c r="A2791" s="24">
        <v>13.548229548229999</v>
      </c>
      <c r="B2791" s="26">
        <v>4.2913055399999998</v>
      </c>
      <c r="C2791" s="25">
        <f t="shared" si="134"/>
        <v>0.17770652770000001</v>
      </c>
      <c r="D2791" s="27">
        <f t="shared" si="133"/>
        <v>-1.2355027501199913</v>
      </c>
      <c r="E2791" s="28">
        <f t="shared" si="135"/>
        <v>4.1267009862494</v>
      </c>
      <c r="F2791" s="28"/>
      <c r="G2791" s="28"/>
    </row>
    <row r="2792" spans="1:7">
      <c r="A2792" s="24">
        <v>13.553113553114001</v>
      </c>
      <c r="B2792" s="26">
        <v>4.2913055399999998</v>
      </c>
      <c r="C2792" s="25">
        <f t="shared" si="134"/>
        <v>0.17770652770000001</v>
      </c>
      <c r="D2792" s="27">
        <f t="shared" si="133"/>
        <v>-1.2355027501199913</v>
      </c>
      <c r="E2792" s="28">
        <f t="shared" si="135"/>
        <v>4.1267009862494</v>
      </c>
      <c r="F2792" s="28"/>
      <c r="G2792" s="28"/>
    </row>
    <row r="2793" spans="1:7">
      <c r="A2793" s="24">
        <v>13.557997557998</v>
      </c>
      <c r="B2793" s="26">
        <v>4.2913055399999998</v>
      </c>
      <c r="C2793" s="25">
        <f t="shared" si="134"/>
        <v>0.17770652770000001</v>
      </c>
      <c r="D2793" s="27">
        <f t="shared" si="133"/>
        <v>-1.2355027501199913</v>
      </c>
      <c r="E2793" s="28">
        <f t="shared" si="135"/>
        <v>4.1267009862494</v>
      </c>
      <c r="F2793" s="28"/>
      <c r="G2793" s="28"/>
    </row>
    <row r="2794" spans="1:7">
      <c r="A2794" s="24">
        <v>13.562881562882</v>
      </c>
      <c r="B2794" s="26">
        <v>4.3694305399999998</v>
      </c>
      <c r="C2794" s="25">
        <f t="shared" si="134"/>
        <v>0.17809715270000001</v>
      </c>
      <c r="D2794" s="27">
        <f t="shared" si="133"/>
        <v>0.57871599988000355</v>
      </c>
      <c r="E2794" s="28">
        <f t="shared" si="135"/>
        <v>4.1357720799994002</v>
      </c>
      <c r="F2794" s="28"/>
      <c r="G2794" s="28"/>
    </row>
    <row r="2795" spans="1:7">
      <c r="A2795" s="24">
        <v>13.567765567765999</v>
      </c>
      <c r="B2795" s="26">
        <v>4.3694305399999998</v>
      </c>
      <c r="C2795" s="25">
        <f t="shared" si="134"/>
        <v>0.17809715270000001</v>
      </c>
      <c r="D2795" s="27">
        <f t="shared" si="133"/>
        <v>0.57871599988000355</v>
      </c>
      <c r="E2795" s="28">
        <f t="shared" si="135"/>
        <v>4.1357720799994002</v>
      </c>
      <c r="F2795" s="28"/>
      <c r="G2795" s="28"/>
    </row>
    <row r="2796" spans="1:7">
      <c r="A2796" s="24">
        <v>13.57264957265</v>
      </c>
      <c r="B2796" s="26">
        <v>4.2913055399999998</v>
      </c>
      <c r="C2796" s="25">
        <f t="shared" si="134"/>
        <v>0.17770652770000001</v>
      </c>
      <c r="D2796" s="27">
        <f t="shared" si="133"/>
        <v>-1.2355027501199913</v>
      </c>
      <c r="E2796" s="28">
        <f t="shared" si="135"/>
        <v>4.1267009862494</v>
      </c>
      <c r="F2796" s="28"/>
      <c r="G2796" s="28"/>
    </row>
    <row r="2797" spans="1:7">
      <c r="A2797" s="24">
        <v>13.577533577534</v>
      </c>
      <c r="B2797" s="26">
        <v>4.2913055399999998</v>
      </c>
      <c r="C2797" s="25">
        <f t="shared" si="134"/>
        <v>0.17770652770000001</v>
      </c>
      <c r="D2797" s="27">
        <f t="shared" si="133"/>
        <v>-1.2355027501199913</v>
      </c>
      <c r="E2797" s="28">
        <f t="shared" si="135"/>
        <v>4.1267009862494</v>
      </c>
      <c r="F2797" s="28"/>
      <c r="G2797" s="28"/>
    </row>
    <row r="2798" spans="1:7">
      <c r="A2798" s="24">
        <v>13.582417582418</v>
      </c>
      <c r="B2798" s="26">
        <v>4.2913055399999998</v>
      </c>
      <c r="C2798" s="25">
        <f t="shared" si="134"/>
        <v>0.17770652770000001</v>
      </c>
      <c r="D2798" s="27">
        <f t="shared" si="133"/>
        <v>-1.2355027501199913</v>
      </c>
      <c r="E2798" s="28">
        <f t="shared" si="135"/>
        <v>4.1267009862494</v>
      </c>
      <c r="F2798" s="28"/>
      <c r="G2798" s="28"/>
    </row>
    <row r="2799" spans="1:7">
      <c r="A2799" s="24">
        <v>13.587301587302001</v>
      </c>
      <c r="B2799" s="26">
        <v>4.2913055399999998</v>
      </c>
      <c r="C2799" s="25">
        <f t="shared" si="134"/>
        <v>0.17770652770000001</v>
      </c>
      <c r="D2799" s="27">
        <f t="shared" si="133"/>
        <v>-1.2355027501199913</v>
      </c>
      <c r="E2799" s="28">
        <f t="shared" si="135"/>
        <v>4.1267009862494</v>
      </c>
      <c r="F2799" s="28"/>
      <c r="G2799" s="28"/>
    </row>
    <row r="2800" spans="1:7">
      <c r="A2800" s="24">
        <v>13.592185592186</v>
      </c>
      <c r="B2800" s="26">
        <v>4.2913055399999998</v>
      </c>
      <c r="C2800" s="25">
        <f t="shared" si="134"/>
        <v>0.17770652770000001</v>
      </c>
      <c r="D2800" s="27">
        <f t="shared" si="133"/>
        <v>-1.2355027501199913</v>
      </c>
      <c r="E2800" s="28">
        <f t="shared" si="135"/>
        <v>4.1267009862494</v>
      </c>
      <c r="F2800" s="28"/>
      <c r="G2800" s="28"/>
    </row>
    <row r="2801" spans="1:7">
      <c r="A2801" s="24">
        <v>13.59706959707</v>
      </c>
      <c r="B2801" s="26">
        <v>4.2913055399999998</v>
      </c>
      <c r="C2801" s="25">
        <f t="shared" si="134"/>
        <v>0.17770652770000001</v>
      </c>
      <c r="D2801" s="27">
        <f t="shared" si="133"/>
        <v>-1.2355027501199913</v>
      </c>
      <c r="E2801" s="28">
        <f t="shared" si="135"/>
        <v>4.1267009862494</v>
      </c>
      <c r="F2801" s="28"/>
      <c r="G2801" s="28"/>
    </row>
    <row r="2802" spans="1:7">
      <c r="A2802" s="24">
        <v>13.601953601953999</v>
      </c>
      <c r="B2802" s="26">
        <v>4.2913055399999998</v>
      </c>
      <c r="C2802" s="25">
        <f t="shared" si="134"/>
        <v>0.17770652770000001</v>
      </c>
      <c r="D2802" s="27">
        <f t="shared" si="133"/>
        <v>-1.2355027501199913</v>
      </c>
      <c r="E2802" s="28">
        <f t="shared" si="135"/>
        <v>4.1267009862494</v>
      </c>
      <c r="F2802" s="28"/>
      <c r="G2802" s="28"/>
    </row>
    <row r="2803" spans="1:7">
      <c r="A2803" s="24">
        <v>13.606837606838001</v>
      </c>
      <c r="B2803" s="26">
        <v>4.2913055399999998</v>
      </c>
      <c r="C2803" s="25">
        <f t="shared" si="134"/>
        <v>0.17770652770000001</v>
      </c>
      <c r="D2803" s="27">
        <f t="shared" si="133"/>
        <v>-1.2355027501199913</v>
      </c>
      <c r="E2803" s="28">
        <f t="shared" si="135"/>
        <v>4.1267009862494</v>
      </c>
      <c r="F2803" s="28"/>
      <c r="G2803" s="28"/>
    </row>
    <row r="2804" spans="1:7">
      <c r="A2804" s="24">
        <v>13.611721611722</v>
      </c>
      <c r="B2804" s="26">
        <v>4.2913055399999998</v>
      </c>
      <c r="C2804" s="25">
        <f t="shared" si="134"/>
        <v>0.17770652770000001</v>
      </c>
      <c r="D2804" s="27">
        <f t="shared" si="133"/>
        <v>-1.2355027501199913</v>
      </c>
      <c r="E2804" s="28">
        <f t="shared" si="135"/>
        <v>4.1267009862494</v>
      </c>
      <c r="F2804" s="28"/>
      <c r="G2804" s="28"/>
    </row>
    <row r="2805" spans="1:7">
      <c r="A2805" s="24">
        <v>13.616605616606</v>
      </c>
      <c r="B2805" s="26">
        <v>4.3694305399999998</v>
      </c>
      <c r="C2805" s="25">
        <f t="shared" si="134"/>
        <v>0.17809715270000001</v>
      </c>
      <c r="D2805" s="27">
        <f t="shared" si="133"/>
        <v>0.57871599988000355</v>
      </c>
      <c r="E2805" s="28">
        <f t="shared" si="135"/>
        <v>4.1357720799994002</v>
      </c>
      <c r="F2805" s="28"/>
      <c r="G2805" s="28"/>
    </row>
    <row r="2806" spans="1:7">
      <c r="A2806" s="24">
        <v>13.621489621489999</v>
      </c>
      <c r="B2806" s="26">
        <v>4.2913055399999998</v>
      </c>
      <c r="C2806" s="25">
        <f t="shared" si="134"/>
        <v>0.17770652770000001</v>
      </c>
      <c r="D2806" s="27">
        <f t="shared" si="133"/>
        <v>-1.2355027501199913</v>
      </c>
      <c r="E2806" s="28">
        <f t="shared" si="135"/>
        <v>4.1267009862494</v>
      </c>
      <c r="F2806" s="28"/>
      <c r="G2806" s="28"/>
    </row>
    <row r="2807" spans="1:7">
      <c r="A2807" s="24">
        <v>13.626373626374001</v>
      </c>
      <c r="B2807" s="26">
        <v>4.2913055399999998</v>
      </c>
      <c r="C2807" s="25">
        <f t="shared" si="134"/>
        <v>0.17770652770000001</v>
      </c>
      <c r="D2807" s="27">
        <f t="shared" si="133"/>
        <v>-1.2355027501199913</v>
      </c>
      <c r="E2807" s="28">
        <f t="shared" si="135"/>
        <v>4.1267009862494</v>
      </c>
      <c r="F2807" s="28"/>
      <c r="G2807" s="28"/>
    </row>
    <row r="2808" spans="1:7">
      <c r="A2808" s="24">
        <v>13.631257631258</v>
      </c>
      <c r="B2808" s="26">
        <v>4.2913055399999998</v>
      </c>
      <c r="C2808" s="25">
        <f t="shared" si="134"/>
        <v>0.17770652770000001</v>
      </c>
      <c r="D2808" s="27">
        <f t="shared" si="133"/>
        <v>-1.2355027501199913</v>
      </c>
      <c r="E2808" s="28">
        <f t="shared" si="135"/>
        <v>4.1267009862494</v>
      </c>
      <c r="F2808" s="28"/>
      <c r="G2808" s="28"/>
    </row>
    <row r="2809" spans="1:7">
      <c r="A2809" s="24">
        <v>13.636141636142</v>
      </c>
      <c r="B2809" s="26">
        <v>4.2913055399999998</v>
      </c>
      <c r="C2809" s="25">
        <f t="shared" si="134"/>
        <v>0.17770652770000001</v>
      </c>
      <c r="D2809" s="27">
        <f t="shared" si="133"/>
        <v>-1.2355027501199913</v>
      </c>
      <c r="E2809" s="28">
        <f t="shared" si="135"/>
        <v>4.1267009862494</v>
      </c>
      <c r="F2809" s="28"/>
      <c r="G2809" s="28"/>
    </row>
    <row r="2810" spans="1:7">
      <c r="A2810" s="24">
        <v>13.641025641025999</v>
      </c>
      <c r="B2810" s="26">
        <v>4.3694305399999998</v>
      </c>
      <c r="C2810" s="25">
        <f t="shared" si="134"/>
        <v>0.17809715270000001</v>
      </c>
      <c r="D2810" s="27">
        <f t="shared" si="133"/>
        <v>0.57871599988000355</v>
      </c>
      <c r="E2810" s="28">
        <f t="shared" si="135"/>
        <v>4.1357720799994002</v>
      </c>
      <c r="F2810" s="28"/>
      <c r="G2810" s="28"/>
    </row>
    <row r="2811" spans="1:7">
      <c r="A2811" s="24">
        <v>13.645909645910001</v>
      </c>
      <c r="B2811" s="26">
        <v>4.3694305399999998</v>
      </c>
      <c r="C2811" s="25">
        <f t="shared" si="134"/>
        <v>0.17809715270000001</v>
      </c>
      <c r="D2811" s="27">
        <f t="shared" si="133"/>
        <v>0.57871599988000355</v>
      </c>
      <c r="E2811" s="28">
        <f t="shared" si="135"/>
        <v>4.1357720799994002</v>
      </c>
      <c r="F2811" s="28"/>
      <c r="G2811" s="28"/>
    </row>
    <row r="2812" spans="1:7">
      <c r="A2812" s="24">
        <v>13.650793650794</v>
      </c>
      <c r="B2812" s="26">
        <v>4.2913055399999998</v>
      </c>
      <c r="C2812" s="25">
        <f t="shared" si="134"/>
        <v>0.17770652770000001</v>
      </c>
      <c r="D2812" s="27">
        <f t="shared" si="133"/>
        <v>-1.2355027501199913</v>
      </c>
      <c r="E2812" s="28">
        <f t="shared" si="135"/>
        <v>4.1267009862494</v>
      </c>
      <c r="F2812" s="28"/>
      <c r="G2812" s="28"/>
    </row>
    <row r="2813" spans="1:7">
      <c r="A2813" s="24">
        <v>13.655677655678</v>
      </c>
      <c r="B2813" s="26">
        <v>4.3694305399999998</v>
      </c>
      <c r="C2813" s="25">
        <f t="shared" si="134"/>
        <v>0.17809715270000001</v>
      </c>
      <c r="D2813" s="27">
        <f t="shared" si="133"/>
        <v>0.57871599988000355</v>
      </c>
      <c r="E2813" s="28">
        <f t="shared" si="135"/>
        <v>4.1357720799994002</v>
      </c>
      <c r="F2813" s="28"/>
      <c r="G2813" s="28"/>
    </row>
    <row r="2814" spans="1:7">
      <c r="A2814" s="24">
        <v>13.660561660561999</v>
      </c>
      <c r="B2814" s="26">
        <v>4.2913055399999998</v>
      </c>
      <c r="C2814" s="25">
        <f t="shared" si="134"/>
        <v>0.17770652770000001</v>
      </c>
      <c r="D2814" s="27">
        <f t="shared" si="133"/>
        <v>-1.2355027501199913</v>
      </c>
      <c r="E2814" s="28">
        <f t="shared" si="135"/>
        <v>4.1267009862494</v>
      </c>
      <c r="F2814" s="28"/>
      <c r="G2814" s="28"/>
    </row>
    <row r="2815" spans="1:7">
      <c r="A2815" s="24">
        <v>13.665445665446001</v>
      </c>
      <c r="B2815" s="26">
        <v>4.2913055399999998</v>
      </c>
      <c r="C2815" s="25">
        <f t="shared" si="134"/>
        <v>0.17770652770000001</v>
      </c>
      <c r="D2815" s="27">
        <f t="shared" si="133"/>
        <v>-1.2355027501199913</v>
      </c>
      <c r="E2815" s="28">
        <f t="shared" si="135"/>
        <v>4.1267009862494</v>
      </c>
      <c r="F2815" s="28"/>
      <c r="G2815" s="28"/>
    </row>
    <row r="2816" spans="1:7">
      <c r="A2816" s="24">
        <v>13.67032967033</v>
      </c>
      <c r="B2816" s="26">
        <v>4.2913055399999998</v>
      </c>
      <c r="C2816" s="25">
        <f t="shared" si="134"/>
        <v>0.17770652770000001</v>
      </c>
      <c r="D2816" s="27">
        <f t="shared" si="133"/>
        <v>-1.2355027501199913</v>
      </c>
      <c r="E2816" s="28">
        <f t="shared" si="135"/>
        <v>4.1267009862494</v>
      </c>
      <c r="F2816" s="28"/>
      <c r="G2816" s="28"/>
    </row>
    <row r="2817" spans="1:7">
      <c r="A2817" s="24">
        <v>13.675213675214</v>
      </c>
      <c r="B2817" s="26">
        <v>4.3694305399999998</v>
      </c>
      <c r="C2817" s="25">
        <f t="shared" si="134"/>
        <v>0.17809715270000001</v>
      </c>
      <c r="D2817" s="27">
        <f t="shared" si="133"/>
        <v>0.57871599988000355</v>
      </c>
      <c r="E2817" s="28">
        <f t="shared" si="135"/>
        <v>4.1357720799994002</v>
      </c>
      <c r="F2817" s="28"/>
      <c r="G2817" s="28"/>
    </row>
    <row r="2818" spans="1:7">
      <c r="A2818" s="24">
        <v>13.680097680097999</v>
      </c>
      <c r="B2818" s="26">
        <v>4.3694305399999998</v>
      </c>
      <c r="C2818" s="25">
        <f t="shared" si="134"/>
        <v>0.17809715270000001</v>
      </c>
      <c r="D2818" s="27">
        <f t="shared" si="133"/>
        <v>0.57871599988000355</v>
      </c>
      <c r="E2818" s="28">
        <f t="shared" si="135"/>
        <v>4.1357720799994002</v>
      </c>
      <c r="F2818" s="28"/>
      <c r="G2818" s="28"/>
    </row>
    <row r="2819" spans="1:7">
      <c r="A2819" s="24">
        <v>13.684981684982001</v>
      </c>
      <c r="B2819" s="26">
        <v>4.2913055399999998</v>
      </c>
      <c r="C2819" s="25">
        <f t="shared" si="134"/>
        <v>0.17770652770000001</v>
      </c>
      <c r="D2819" s="27">
        <f t="shared" si="133"/>
        <v>-1.2355027501199913</v>
      </c>
      <c r="E2819" s="28">
        <f t="shared" si="135"/>
        <v>4.1267009862494</v>
      </c>
      <c r="F2819" s="28"/>
      <c r="G2819" s="28"/>
    </row>
    <row r="2820" spans="1:7">
      <c r="A2820" s="24">
        <v>13.689865689866</v>
      </c>
      <c r="B2820" s="26">
        <v>4.2913055399999998</v>
      </c>
      <c r="C2820" s="25">
        <f t="shared" si="134"/>
        <v>0.17770652770000001</v>
      </c>
      <c r="D2820" s="27">
        <f t="shared" si="133"/>
        <v>-1.2355027501199913</v>
      </c>
      <c r="E2820" s="28">
        <f t="shared" si="135"/>
        <v>4.1267009862494</v>
      </c>
      <c r="F2820" s="28"/>
      <c r="G2820" s="28"/>
    </row>
    <row r="2821" spans="1:7">
      <c r="A2821" s="24">
        <v>13.69474969475</v>
      </c>
      <c r="B2821" s="26">
        <v>4.3694305399999998</v>
      </c>
      <c r="C2821" s="25">
        <f t="shared" si="134"/>
        <v>0.17809715270000001</v>
      </c>
      <c r="D2821" s="27">
        <f t="shared" si="133"/>
        <v>0.57871599988000355</v>
      </c>
      <c r="E2821" s="28">
        <f t="shared" si="135"/>
        <v>4.1357720799994002</v>
      </c>
      <c r="F2821" s="28"/>
      <c r="G2821" s="28"/>
    </row>
    <row r="2822" spans="1:7">
      <c r="A2822" s="24">
        <v>13.699633699633999</v>
      </c>
      <c r="B2822" s="26">
        <v>4.2913055399999998</v>
      </c>
      <c r="C2822" s="25">
        <f t="shared" si="134"/>
        <v>0.17770652770000001</v>
      </c>
      <c r="D2822" s="27">
        <f t="shared" si="133"/>
        <v>-1.2355027501199913</v>
      </c>
      <c r="E2822" s="28">
        <f t="shared" si="135"/>
        <v>4.1267009862494</v>
      </c>
      <c r="F2822" s="28"/>
      <c r="G2822" s="28"/>
    </row>
    <row r="2823" spans="1:7">
      <c r="A2823" s="24">
        <v>13.704517704518</v>
      </c>
      <c r="B2823" s="26">
        <v>4.2913055399999998</v>
      </c>
      <c r="C2823" s="25">
        <f t="shared" si="134"/>
        <v>0.17770652770000001</v>
      </c>
      <c r="D2823" s="27">
        <f t="shared" si="133"/>
        <v>-1.2355027501199913</v>
      </c>
      <c r="E2823" s="28">
        <f t="shared" si="135"/>
        <v>4.1267009862494</v>
      </c>
      <c r="F2823" s="28"/>
      <c r="G2823" s="28"/>
    </row>
    <row r="2824" spans="1:7">
      <c r="A2824" s="24">
        <v>13.709401709402</v>
      </c>
      <c r="B2824" s="26">
        <v>4.2913055399999998</v>
      </c>
      <c r="C2824" s="25">
        <f t="shared" si="134"/>
        <v>0.17770652770000001</v>
      </c>
      <c r="D2824" s="27">
        <f t="shared" si="133"/>
        <v>-1.2355027501199913</v>
      </c>
      <c r="E2824" s="28">
        <f t="shared" si="135"/>
        <v>4.1267009862494</v>
      </c>
      <c r="F2824" s="28"/>
      <c r="G2824" s="28"/>
    </row>
    <row r="2825" spans="1:7">
      <c r="A2825" s="24">
        <v>13.714285714286</v>
      </c>
      <c r="B2825" s="26">
        <v>4.2913055399999998</v>
      </c>
      <c r="C2825" s="25">
        <f t="shared" si="134"/>
        <v>0.17770652770000001</v>
      </c>
      <c r="D2825" s="27">
        <f t="shared" si="133"/>
        <v>-1.2355027501199913</v>
      </c>
      <c r="E2825" s="28">
        <f t="shared" si="135"/>
        <v>4.1267009862494</v>
      </c>
      <c r="F2825" s="28"/>
      <c r="G2825" s="28"/>
    </row>
    <row r="2826" spans="1:7">
      <c r="A2826" s="24">
        <v>13.719169719170001</v>
      </c>
      <c r="B2826" s="26">
        <v>4.2913055399999998</v>
      </c>
      <c r="C2826" s="25">
        <f t="shared" si="134"/>
        <v>0.17770652770000001</v>
      </c>
      <c r="D2826" s="27">
        <f t="shared" si="133"/>
        <v>-1.2355027501199913</v>
      </c>
      <c r="E2826" s="28">
        <f t="shared" si="135"/>
        <v>4.1267009862494</v>
      </c>
      <c r="F2826" s="28"/>
      <c r="G2826" s="28"/>
    </row>
    <row r="2827" spans="1:7">
      <c r="A2827" s="24">
        <v>13.724053724054</v>
      </c>
      <c r="B2827" s="26">
        <v>4.2913055399999998</v>
      </c>
      <c r="C2827" s="25">
        <f t="shared" si="134"/>
        <v>0.17770652770000001</v>
      </c>
      <c r="D2827" s="27">
        <f t="shared" si="133"/>
        <v>-1.2355027501199913</v>
      </c>
      <c r="E2827" s="28">
        <f t="shared" si="135"/>
        <v>4.1267009862494</v>
      </c>
      <c r="F2827" s="28"/>
      <c r="G2827" s="28"/>
    </row>
    <row r="2828" spans="1:7">
      <c r="A2828" s="24">
        <v>13.728937728938</v>
      </c>
      <c r="B2828" s="26">
        <v>4.2913055399999998</v>
      </c>
      <c r="C2828" s="25">
        <f t="shared" si="134"/>
        <v>0.17770652770000001</v>
      </c>
      <c r="D2828" s="27">
        <f t="shared" si="133"/>
        <v>-1.2355027501199913</v>
      </c>
      <c r="E2828" s="28">
        <f t="shared" si="135"/>
        <v>4.1267009862494</v>
      </c>
      <c r="F2828" s="28"/>
      <c r="G2828" s="28"/>
    </row>
    <row r="2829" spans="1:7">
      <c r="A2829" s="24">
        <v>13.733821733821999</v>
      </c>
      <c r="B2829" s="26">
        <v>4.3694305399999998</v>
      </c>
      <c r="C2829" s="25">
        <f t="shared" si="134"/>
        <v>0.17809715270000001</v>
      </c>
      <c r="D2829" s="27">
        <f t="shared" si="133"/>
        <v>0.57871599988000355</v>
      </c>
      <c r="E2829" s="28">
        <f t="shared" si="135"/>
        <v>4.1357720799994002</v>
      </c>
      <c r="F2829" s="28"/>
      <c r="G2829" s="28"/>
    </row>
    <row r="2830" spans="1:7">
      <c r="A2830" s="24">
        <v>13.738705738706001</v>
      </c>
      <c r="B2830" s="26">
        <v>4.2913055399999998</v>
      </c>
      <c r="C2830" s="25">
        <f t="shared" si="134"/>
        <v>0.17770652770000001</v>
      </c>
      <c r="D2830" s="27">
        <f t="shared" si="133"/>
        <v>-1.2355027501199913</v>
      </c>
      <c r="E2830" s="28">
        <f t="shared" si="135"/>
        <v>4.1267009862494</v>
      </c>
      <c r="F2830" s="28"/>
      <c r="G2830" s="28"/>
    </row>
    <row r="2831" spans="1:7">
      <c r="A2831" s="24">
        <v>13.74358974359</v>
      </c>
      <c r="B2831" s="26">
        <v>4.2913055399999998</v>
      </c>
      <c r="C2831" s="25">
        <f t="shared" si="134"/>
        <v>0.17770652770000001</v>
      </c>
      <c r="D2831" s="27">
        <f t="shared" si="133"/>
        <v>-1.2355027501199913</v>
      </c>
      <c r="E2831" s="28">
        <f t="shared" si="135"/>
        <v>4.1267009862494</v>
      </c>
      <c r="F2831" s="28"/>
      <c r="G2831" s="28"/>
    </row>
    <row r="2832" spans="1:7">
      <c r="A2832" s="24">
        <v>13.748473748474</v>
      </c>
      <c r="B2832" s="26">
        <v>4.2913055399999998</v>
      </c>
      <c r="C2832" s="25">
        <f t="shared" si="134"/>
        <v>0.17770652770000001</v>
      </c>
      <c r="D2832" s="27">
        <f t="shared" si="133"/>
        <v>-1.2355027501199913</v>
      </c>
      <c r="E2832" s="28">
        <f t="shared" si="135"/>
        <v>4.1267009862494</v>
      </c>
      <c r="F2832" s="28"/>
      <c r="G2832" s="28"/>
    </row>
    <row r="2833" spans="1:7">
      <c r="A2833" s="24">
        <v>13.753357753357999</v>
      </c>
      <c r="B2833" s="26">
        <v>4.2913055399999998</v>
      </c>
      <c r="C2833" s="25">
        <f t="shared" si="134"/>
        <v>0.17770652770000001</v>
      </c>
      <c r="D2833" s="27">
        <f t="shared" ref="D2833:D2896" si="136">23.222*B2833+1.3118-$D$6</f>
        <v>-1.2355027501199913</v>
      </c>
      <c r="E2833" s="28">
        <f t="shared" si="135"/>
        <v>4.1267009862494</v>
      </c>
      <c r="F2833" s="28"/>
      <c r="G2833" s="28"/>
    </row>
    <row r="2834" spans="1:7">
      <c r="A2834" s="24">
        <v>13.758241758242001</v>
      </c>
      <c r="B2834" s="26">
        <v>4.2913055399999998</v>
      </c>
      <c r="C2834" s="25">
        <f t="shared" ref="C2834:C2897" si="137">0.005*B2834+2*0.078125</f>
        <v>0.17770652770000001</v>
      </c>
      <c r="D2834" s="27">
        <f t="shared" si="136"/>
        <v>-1.2355027501199913</v>
      </c>
      <c r="E2834" s="28">
        <f t="shared" ref="E2834:E2897" si="138">23.222*C2834</f>
        <v>4.1267009862494</v>
      </c>
      <c r="F2834" s="28"/>
      <c r="G2834" s="28"/>
    </row>
    <row r="2835" spans="1:7">
      <c r="A2835" s="24">
        <v>13.763125763126</v>
      </c>
      <c r="B2835" s="26">
        <v>4.2913055399999998</v>
      </c>
      <c r="C2835" s="25">
        <f t="shared" si="137"/>
        <v>0.17770652770000001</v>
      </c>
      <c r="D2835" s="27">
        <f t="shared" si="136"/>
        <v>-1.2355027501199913</v>
      </c>
      <c r="E2835" s="28">
        <f t="shared" si="138"/>
        <v>4.1267009862494</v>
      </c>
      <c r="F2835" s="28"/>
      <c r="G2835" s="28"/>
    </row>
    <row r="2836" spans="1:7">
      <c r="A2836" s="24">
        <v>13.76800976801</v>
      </c>
      <c r="B2836" s="26">
        <v>4.2913055399999998</v>
      </c>
      <c r="C2836" s="25">
        <f t="shared" si="137"/>
        <v>0.17770652770000001</v>
      </c>
      <c r="D2836" s="27">
        <f t="shared" si="136"/>
        <v>-1.2355027501199913</v>
      </c>
      <c r="E2836" s="28">
        <f t="shared" si="138"/>
        <v>4.1267009862494</v>
      </c>
      <c r="F2836" s="28"/>
      <c r="G2836" s="28"/>
    </row>
    <row r="2837" spans="1:7">
      <c r="A2837" s="24">
        <v>13.772893772893999</v>
      </c>
      <c r="B2837" s="26">
        <v>4.2913055399999998</v>
      </c>
      <c r="C2837" s="25">
        <f t="shared" si="137"/>
        <v>0.17770652770000001</v>
      </c>
      <c r="D2837" s="27">
        <f t="shared" si="136"/>
        <v>-1.2355027501199913</v>
      </c>
      <c r="E2837" s="28">
        <f t="shared" si="138"/>
        <v>4.1267009862494</v>
      </c>
      <c r="F2837" s="28"/>
      <c r="G2837" s="28"/>
    </row>
    <row r="2838" spans="1:7">
      <c r="A2838" s="24">
        <v>13.777777777778001</v>
      </c>
      <c r="B2838" s="26">
        <v>4.2913055399999998</v>
      </c>
      <c r="C2838" s="25">
        <f t="shared" si="137"/>
        <v>0.17770652770000001</v>
      </c>
      <c r="D2838" s="27">
        <f t="shared" si="136"/>
        <v>-1.2355027501199913</v>
      </c>
      <c r="E2838" s="28">
        <f t="shared" si="138"/>
        <v>4.1267009862494</v>
      </c>
      <c r="F2838" s="28"/>
      <c r="G2838" s="28"/>
    </row>
    <row r="2839" spans="1:7">
      <c r="A2839" s="24">
        <v>13.782661782662</v>
      </c>
      <c r="B2839" s="26">
        <v>4.2913055399999998</v>
      </c>
      <c r="C2839" s="25">
        <f t="shared" si="137"/>
        <v>0.17770652770000001</v>
      </c>
      <c r="D2839" s="27">
        <f t="shared" si="136"/>
        <v>-1.2355027501199913</v>
      </c>
      <c r="E2839" s="28">
        <f t="shared" si="138"/>
        <v>4.1267009862494</v>
      </c>
      <c r="F2839" s="28"/>
      <c r="G2839" s="28"/>
    </row>
    <row r="2840" spans="1:7">
      <c r="A2840" s="24">
        <v>13.787545787546</v>
      </c>
      <c r="B2840" s="26">
        <v>4.3694305399999998</v>
      </c>
      <c r="C2840" s="25">
        <f t="shared" si="137"/>
        <v>0.17809715270000001</v>
      </c>
      <c r="D2840" s="27">
        <f t="shared" si="136"/>
        <v>0.57871599988000355</v>
      </c>
      <c r="E2840" s="28">
        <f t="shared" si="138"/>
        <v>4.1357720799994002</v>
      </c>
      <c r="F2840" s="28"/>
      <c r="G2840" s="28"/>
    </row>
    <row r="2841" spans="1:7">
      <c r="A2841" s="24">
        <v>13.792429792429999</v>
      </c>
      <c r="B2841" s="26">
        <v>4.2913055399999998</v>
      </c>
      <c r="C2841" s="25">
        <f t="shared" si="137"/>
        <v>0.17770652770000001</v>
      </c>
      <c r="D2841" s="27">
        <f t="shared" si="136"/>
        <v>-1.2355027501199913</v>
      </c>
      <c r="E2841" s="28">
        <f t="shared" si="138"/>
        <v>4.1267009862494</v>
      </c>
      <c r="F2841" s="28"/>
      <c r="G2841" s="28"/>
    </row>
    <row r="2842" spans="1:7">
      <c r="A2842" s="24">
        <v>13.797313797314001</v>
      </c>
      <c r="B2842" s="26">
        <v>4.2913055399999998</v>
      </c>
      <c r="C2842" s="25">
        <f t="shared" si="137"/>
        <v>0.17770652770000001</v>
      </c>
      <c r="D2842" s="27">
        <f t="shared" si="136"/>
        <v>-1.2355027501199913</v>
      </c>
      <c r="E2842" s="28">
        <f t="shared" si="138"/>
        <v>4.1267009862494</v>
      </c>
      <c r="F2842" s="28"/>
      <c r="G2842" s="28"/>
    </row>
    <row r="2843" spans="1:7">
      <c r="A2843" s="24">
        <v>13.802197802198</v>
      </c>
      <c r="B2843" s="26">
        <v>4.2913055399999998</v>
      </c>
      <c r="C2843" s="25">
        <f t="shared" si="137"/>
        <v>0.17770652770000001</v>
      </c>
      <c r="D2843" s="27">
        <f t="shared" si="136"/>
        <v>-1.2355027501199913</v>
      </c>
      <c r="E2843" s="28">
        <f t="shared" si="138"/>
        <v>4.1267009862494</v>
      </c>
      <c r="F2843" s="28"/>
      <c r="G2843" s="28"/>
    </row>
    <row r="2844" spans="1:7">
      <c r="A2844" s="24">
        <v>13.807081807082</v>
      </c>
      <c r="B2844" s="26">
        <v>4.2913055399999998</v>
      </c>
      <c r="C2844" s="25">
        <f t="shared" si="137"/>
        <v>0.17770652770000001</v>
      </c>
      <c r="D2844" s="27">
        <f t="shared" si="136"/>
        <v>-1.2355027501199913</v>
      </c>
      <c r="E2844" s="28">
        <f t="shared" si="138"/>
        <v>4.1267009862494</v>
      </c>
      <c r="F2844" s="28"/>
      <c r="G2844" s="28"/>
    </row>
    <row r="2845" spans="1:7">
      <c r="A2845" s="24">
        <v>13.811965811965999</v>
      </c>
      <c r="B2845" s="26">
        <v>4.2913055399999998</v>
      </c>
      <c r="C2845" s="25">
        <f t="shared" si="137"/>
        <v>0.17770652770000001</v>
      </c>
      <c r="D2845" s="27">
        <f t="shared" si="136"/>
        <v>-1.2355027501199913</v>
      </c>
      <c r="E2845" s="28">
        <f t="shared" si="138"/>
        <v>4.1267009862494</v>
      </c>
      <c r="F2845" s="28"/>
      <c r="G2845" s="28"/>
    </row>
    <row r="2846" spans="1:7">
      <c r="A2846" s="24">
        <v>13.81684981685</v>
      </c>
      <c r="B2846" s="26">
        <v>4.2913055399999998</v>
      </c>
      <c r="C2846" s="25">
        <f t="shared" si="137"/>
        <v>0.17770652770000001</v>
      </c>
      <c r="D2846" s="27">
        <f t="shared" si="136"/>
        <v>-1.2355027501199913</v>
      </c>
      <c r="E2846" s="28">
        <f t="shared" si="138"/>
        <v>4.1267009862494</v>
      </c>
      <c r="F2846" s="28"/>
      <c r="G2846" s="28"/>
    </row>
    <row r="2847" spans="1:7">
      <c r="A2847" s="24">
        <v>13.821733821734</v>
      </c>
      <c r="B2847" s="26">
        <v>4.2913055399999998</v>
      </c>
      <c r="C2847" s="25">
        <f t="shared" si="137"/>
        <v>0.17770652770000001</v>
      </c>
      <c r="D2847" s="27">
        <f t="shared" si="136"/>
        <v>-1.2355027501199913</v>
      </c>
      <c r="E2847" s="28">
        <f t="shared" si="138"/>
        <v>4.1267009862494</v>
      </c>
      <c r="F2847" s="28"/>
      <c r="G2847" s="28"/>
    </row>
    <row r="2848" spans="1:7">
      <c r="A2848" s="24">
        <v>13.826617826618</v>
      </c>
      <c r="B2848" s="26">
        <v>4.2913055399999998</v>
      </c>
      <c r="C2848" s="25">
        <f t="shared" si="137"/>
        <v>0.17770652770000001</v>
      </c>
      <c r="D2848" s="27">
        <f t="shared" si="136"/>
        <v>-1.2355027501199913</v>
      </c>
      <c r="E2848" s="28">
        <f t="shared" si="138"/>
        <v>4.1267009862494</v>
      </c>
      <c r="F2848" s="28"/>
      <c r="G2848" s="28"/>
    </row>
    <row r="2849" spans="1:7">
      <c r="A2849" s="24">
        <v>13.831501831502001</v>
      </c>
      <c r="B2849" s="26">
        <v>4.3694305399999998</v>
      </c>
      <c r="C2849" s="25">
        <f t="shared" si="137"/>
        <v>0.17809715270000001</v>
      </c>
      <c r="D2849" s="27">
        <f t="shared" si="136"/>
        <v>0.57871599988000355</v>
      </c>
      <c r="E2849" s="28">
        <f t="shared" si="138"/>
        <v>4.1357720799994002</v>
      </c>
      <c r="F2849" s="28"/>
      <c r="G2849" s="28"/>
    </row>
    <row r="2850" spans="1:7">
      <c r="A2850" s="24">
        <v>13.836385836386</v>
      </c>
      <c r="B2850" s="26">
        <v>4.3694305399999998</v>
      </c>
      <c r="C2850" s="25">
        <f t="shared" si="137"/>
        <v>0.17809715270000001</v>
      </c>
      <c r="D2850" s="27">
        <f t="shared" si="136"/>
        <v>0.57871599988000355</v>
      </c>
      <c r="E2850" s="28">
        <f t="shared" si="138"/>
        <v>4.1357720799994002</v>
      </c>
      <c r="F2850" s="28"/>
      <c r="G2850" s="28"/>
    </row>
    <row r="2851" spans="1:7">
      <c r="A2851" s="24">
        <v>13.84126984127</v>
      </c>
      <c r="B2851" s="26">
        <v>4.2913055399999998</v>
      </c>
      <c r="C2851" s="25">
        <f t="shared" si="137"/>
        <v>0.17770652770000001</v>
      </c>
      <c r="D2851" s="27">
        <f t="shared" si="136"/>
        <v>-1.2355027501199913</v>
      </c>
      <c r="E2851" s="28">
        <f t="shared" si="138"/>
        <v>4.1267009862494</v>
      </c>
      <c r="F2851" s="28"/>
      <c r="G2851" s="28"/>
    </row>
    <row r="2852" spans="1:7">
      <c r="A2852" s="24">
        <v>13.846153846153999</v>
      </c>
      <c r="B2852" s="26">
        <v>4.2913055399999998</v>
      </c>
      <c r="C2852" s="25">
        <f t="shared" si="137"/>
        <v>0.17770652770000001</v>
      </c>
      <c r="D2852" s="27">
        <f t="shared" si="136"/>
        <v>-1.2355027501199913</v>
      </c>
      <c r="E2852" s="28">
        <f t="shared" si="138"/>
        <v>4.1267009862494</v>
      </c>
      <c r="F2852" s="28"/>
      <c r="G2852" s="28"/>
    </row>
    <row r="2853" spans="1:7">
      <c r="A2853" s="24">
        <v>13.851037851038001</v>
      </c>
      <c r="B2853" s="26">
        <v>4.3694305399999998</v>
      </c>
      <c r="C2853" s="25">
        <f t="shared" si="137"/>
        <v>0.17809715270000001</v>
      </c>
      <c r="D2853" s="27">
        <f t="shared" si="136"/>
        <v>0.57871599988000355</v>
      </c>
      <c r="E2853" s="28">
        <f t="shared" si="138"/>
        <v>4.1357720799994002</v>
      </c>
      <c r="F2853" s="28"/>
      <c r="G2853" s="28"/>
    </row>
    <row r="2854" spans="1:7">
      <c r="A2854" s="24">
        <v>13.855921855922</v>
      </c>
      <c r="B2854" s="26">
        <v>4.2913055399999998</v>
      </c>
      <c r="C2854" s="25">
        <f t="shared" si="137"/>
        <v>0.17770652770000001</v>
      </c>
      <c r="D2854" s="27">
        <f t="shared" si="136"/>
        <v>-1.2355027501199913</v>
      </c>
      <c r="E2854" s="28">
        <f t="shared" si="138"/>
        <v>4.1267009862494</v>
      </c>
      <c r="F2854" s="28"/>
      <c r="G2854" s="28"/>
    </row>
    <row r="2855" spans="1:7">
      <c r="A2855" s="24">
        <v>13.860805860806</v>
      </c>
      <c r="B2855" s="26">
        <v>4.2913055399999998</v>
      </c>
      <c r="C2855" s="25">
        <f t="shared" si="137"/>
        <v>0.17770652770000001</v>
      </c>
      <c r="D2855" s="27">
        <f t="shared" si="136"/>
        <v>-1.2355027501199913</v>
      </c>
      <c r="E2855" s="28">
        <f t="shared" si="138"/>
        <v>4.1267009862494</v>
      </c>
      <c r="F2855" s="28"/>
      <c r="G2855" s="28"/>
    </row>
    <row r="2856" spans="1:7">
      <c r="A2856" s="24">
        <v>13.865689865689999</v>
      </c>
      <c r="B2856" s="26">
        <v>4.2913055399999998</v>
      </c>
      <c r="C2856" s="25">
        <f t="shared" si="137"/>
        <v>0.17770652770000001</v>
      </c>
      <c r="D2856" s="27">
        <f t="shared" si="136"/>
        <v>-1.2355027501199913</v>
      </c>
      <c r="E2856" s="28">
        <f t="shared" si="138"/>
        <v>4.1267009862494</v>
      </c>
      <c r="F2856" s="28"/>
      <c r="G2856" s="28"/>
    </row>
    <row r="2857" spans="1:7">
      <c r="A2857" s="24">
        <v>13.870573870574001</v>
      </c>
      <c r="B2857" s="26">
        <v>4.2913055399999998</v>
      </c>
      <c r="C2857" s="25">
        <f t="shared" si="137"/>
        <v>0.17770652770000001</v>
      </c>
      <c r="D2857" s="27">
        <f t="shared" si="136"/>
        <v>-1.2355027501199913</v>
      </c>
      <c r="E2857" s="28">
        <f t="shared" si="138"/>
        <v>4.1267009862494</v>
      </c>
      <c r="F2857" s="28"/>
      <c r="G2857" s="28"/>
    </row>
    <row r="2858" spans="1:7">
      <c r="A2858" s="24">
        <v>13.875457875458</v>
      </c>
      <c r="B2858" s="26">
        <v>4.2913055399999998</v>
      </c>
      <c r="C2858" s="25">
        <f t="shared" si="137"/>
        <v>0.17770652770000001</v>
      </c>
      <c r="D2858" s="27">
        <f t="shared" si="136"/>
        <v>-1.2355027501199913</v>
      </c>
      <c r="E2858" s="28">
        <f t="shared" si="138"/>
        <v>4.1267009862494</v>
      </c>
      <c r="F2858" s="28"/>
      <c r="G2858" s="28"/>
    </row>
    <row r="2859" spans="1:7">
      <c r="A2859" s="24">
        <v>13.880341880342</v>
      </c>
      <c r="B2859" s="26">
        <v>4.3694305399999998</v>
      </c>
      <c r="C2859" s="25">
        <f t="shared" si="137"/>
        <v>0.17809715270000001</v>
      </c>
      <c r="D2859" s="27">
        <f t="shared" si="136"/>
        <v>0.57871599988000355</v>
      </c>
      <c r="E2859" s="28">
        <f t="shared" si="138"/>
        <v>4.1357720799994002</v>
      </c>
      <c r="F2859" s="28"/>
      <c r="G2859" s="28"/>
    </row>
    <row r="2860" spans="1:7">
      <c r="A2860" s="24">
        <v>13.885225885225999</v>
      </c>
      <c r="B2860" s="26">
        <v>4.2913055399999998</v>
      </c>
      <c r="C2860" s="25">
        <f t="shared" si="137"/>
        <v>0.17770652770000001</v>
      </c>
      <c r="D2860" s="27">
        <f t="shared" si="136"/>
        <v>-1.2355027501199913</v>
      </c>
      <c r="E2860" s="28">
        <f t="shared" si="138"/>
        <v>4.1267009862494</v>
      </c>
      <c r="F2860" s="28"/>
      <c r="G2860" s="28"/>
    </row>
    <row r="2861" spans="1:7">
      <c r="A2861" s="24">
        <v>13.890109890110001</v>
      </c>
      <c r="B2861" s="26">
        <v>4.2913055399999998</v>
      </c>
      <c r="C2861" s="25">
        <f t="shared" si="137"/>
        <v>0.17770652770000001</v>
      </c>
      <c r="D2861" s="27">
        <f t="shared" si="136"/>
        <v>-1.2355027501199913</v>
      </c>
      <c r="E2861" s="28">
        <f t="shared" si="138"/>
        <v>4.1267009862494</v>
      </c>
      <c r="F2861" s="28"/>
      <c r="G2861" s="28"/>
    </row>
    <row r="2862" spans="1:7">
      <c r="A2862" s="24">
        <v>13.894993894994</v>
      </c>
      <c r="B2862" s="26">
        <v>4.2913055399999998</v>
      </c>
      <c r="C2862" s="25">
        <f t="shared" si="137"/>
        <v>0.17770652770000001</v>
      </c>
      <c r="D2862" s="27">
        <f t="shared" si="136"/>
        <v>-1.2355027501199913</v>
      </c>
      <c r="E2862" s="28">
        <f t="shared" si="138"/>
        <v>4.1267009862494</v>
      </c>
      <c r="F2862" s="28"/>
      <c r="G2862" s="28"/>
    </row>
    <row r="2863" spans="1:7">
      <c r="A2863" s="24">
        <v>13.899877899878</v>
      </c>
      <c r="B2863" s="26">
        <v>4.2913055399999998</v>
      </c>
      <c r="C2863" s="25">
        <f t="shared" si="137"/>
        <v>0.17770652770000001</v>
      </c>
      <c r="D2863" s="27">
        <f t="shared" si="136"/>
        <v>-1.2355027501199913</v>
      </c>
      <c r="E2863" s="28">
        <f t="shared" si="138"/>
        <v>4.1267009862494</v>
      </c>
      <c r="F2863" s="28"/>
      <c r="G2863" s="28"/>
    </row>
    <row r="2864" spans="1:7">
      <c r="A2864" s="24">
        <v>13.904761904761999</v>
      </c>
      <c r="B2864" s="26">
        <v>4.2913055399999998</v>
      </c>
      <c r="C2864" s="25">
        <f t="shared" si="137"/>
        <v>0.17770652770000001</v>
      </c>
      <c r="D2864" s="27">
        <f t="shared" si="136"/>
        <v>-1.2355027501199913</v>
      </c>
      <c r="E2864" s="28">
        <f t="shared" si="138"/>
        <v>4.1267009862494</v>
      </c>
      <c r="F2864" s="28"/>
      <c r="G2864" s="28"/>
    </row>
    <row r="2865" spans="1:7">
      <c r="A2865" s="24">
        <v>13.909645909646001</v>
      </c>
      <c r="B2865" s="26">
        <v>4.2913055399999998</v>
      </c>
      <c r="C2865" s="25">
        <f t="shared" si="137"/>
        <v>0.17770652770000001</v>
      </c>
      <c r="D2865" s="27">
        <f t="shared" si="136"/>
        <v>-1.2355027501199913</v>
      </c>
      <c r="E2865" s="28">
        <f t="shared" si="138"/>
        <v>4.1267009862494</v>
      </c>
      <c r="F2865" s="28"/>
      <c r="G2865" s="28"/>
    </row>
    <row r="2866" spans="1:7">
      <c r="A2866" s="24">
        <v>13.91452991453</v>
      </c>
      <c r="B2866" s="26">
        <v>4.2913055399999998</v>
      </c>
      <c r="C2866" s="25">
        <f t="shared" si="137"/>
        <v>0.17770652770000001</v>
      </c>
      <c r="D2866" s="27">
        <f t="shared" si="136"/>
        <v>-1.2355027501199913</v>
      </c>
      <c r="E2866" s="28">
        <f t="shared" si="138"/>
        <v>4.1267009862494</v>
      </c>
      <c r="F2866" s="28"/>
      <c r="G2866" s="28"/>
    </row>
    <row r="2867" spans="1:7">
      <c r="A2867" s="24">
        <v>13.919413919414</v>
      </c>
      <c r="B2867" s="26">
        <v>4.2913055399999998</v>
      </c>
      <c r="C2867" s="25">
        <f t="shared" si="137"/>
        <v>0.17770652770000001</v>
      </c>
      <c r="D2867" s="27">
        <f t="shared" si="136"/>
        <v>-1.2355027501199913</v>
      </c>
      <c r="E2867" s="28">
        <f t="shared" si="138"/>
        <v>4.1267009862494</v>
      </c>
      <c r="F2867" s="28"/>
      <c r="G2867" s="28"/>
    </row>
    <row r="2868" spans="1:7">
      <c r="A2868" s="24">
        <v>13.924297924297999</v>
      </c>
      <c r="B2868" s="26">
        <v>4.2913055399999998</v>
      </c>
      <c r="C2868" s="25">
        <f t="shared" si="137"/>
        <v>0.17770652770000001</v>
      </c>
      <c r="D2868" s="27">
        <f t="shared" si="136"/>
        <v>-1.2355027501199913</v>
      </c>
      <c r="E2868" s="28">
        <f t="shared" si="138"/>
        <v>4.1267009862494</v>
      </c>
      <c r="F2868" s="28"/>
      <c r="G2868" s="28"/>
    </row>
    <row r="2869" spans="1:7">
      <c r="A2869" s="24">
        <v>13.929181929182</v>
      </c>
      <c r="B2869" s="26">
        <v>4.2913055399999998</v>
      </c>
      <c r="C2869" s="25">
        <f t="shared" si="137"/>
        <v>0.17770652770000001</v>
      </c>
      <c r="D2869" s="27">
        <f t="shared" si="136"/>
        <v>-1.2355027501199913</v>
      </c>
      <c r="E2869" s="28">
        <f t="shared" si="138"/>
        <v>4.1267009862494</v>
      </c>
      <c r="F2869" s="28"/>
      <c r="G2869" s="28"/>
    </row>
    <row r="2870" spans="1:7">
      <c r="A2870" s="24">
        <v>13.934065934066</v>
      </c>
      <c r="B2870" s="26">
        <v>4.2913055399999998</v>
      </c>
      <c r="C2870" s="25">
        <f t="shared" si="137"/>
        <v>0.17770652770000001</v>
      </c>
      <c r="D2870" s="27">
        <f t="shared" si="136"/>
        <v>-1.2355027501199913</v>
      </c>
      <c r="E2870" s="28">
        <f t="shared" si="138"/>
        <v>4.1267009862494</v>
      </c>
      <c r="F2870" s="28"/>
      <c r="G2870" s="28"/>
    </row>
    <row r="2871" spans="1:7">
      <c r="A2871" s="24">
        <v>13.93894993895</v>
      </c>
      <c r="B2871" s="26">
        <v>4.2913055399999998</v>
      </c>
      <c r="C2871" s="25">
        <f t="shared" si="137"/>
        <v>0.17770652770000001</v>
      </c>
      <c r="D2871" s="27">
        <f t="shared" si="136"/>
        <v>-1.2355027501199913</v>
      </c>
      <c r="E2871" s="28">
        <f t="shared" si="138"/>
        <v>4.1267009862494</v>
      </c>
      <c r="F2871" s="28"/>
      <c r="G2871" s="28"/>
    </row>
    <row r="2872" spans="1:7">
      <c r="A2872" s="24">
        <v>13.943833943834001</v>
      </c>
      <c r="B2872" s="26">
        <v>4.2913055399999998</v>
      </c>
      <c r="C2872" s="25">
        <f t="shared" si="137"/>
        <v>0.17770652770000001</v>
      </c>
      <c r="D2872" s="27">
        <f t="shared" si="136"/>
        <v>-1.2355027501199913</v>
      </c>
      <c r="E2872" s="28">
        <f t="shared" si="138"/>
        <v>4.1267009862494</v>
      </c>
      <c r="F2872" s="28"/>
      <c r="G2872" s="28"/>
    </row>
    <row r="2873" spans="1:7">
      <c r="A2873" s="24">
        <v>13.948717948718</v>
      </c>
      <c r="B2873" s="26">
        <v>4.2913055399999998</v>
      </c>
      <c r="C2873" s="25">
        <f t="shared" si="137"/>
        <v>0.17770652770000001</v>
      </c>
      <c r="D2873" s="27">
        <f t="shared" si="136"/>
        <v>-1.2355027501199913</v>
      </c>
      <c r="E2873" s="28">
        <f t="shared" si="138"/>
        <v>4.1267009862494</v>
      </c>
      <c r="F2873" s="28"/>
      <c r="G2873" s="28"/>
    </row>
    <row r="2874" spans="1:7">
      <c r="A2874" s="24">
        <v>13.953601953602</v>
      </c>
      <c r="B2874" s="26">
        <v>4.3694305399999998</v>
      </c>
      <c r="C2874" s="25">
        <f t="shared" si="137"/>
        <v>0.17809715270000001</v>
      </c>
      <c r="D2874" s="27">
        <f t="shared" si="136"/>
        <v>0.57871599988000355</v>
      </c>
      <c r="E2874" s="28">
        <f t="shared" si="138"/>
        <v>4.1357720799994002</v>
      </c>
      <c r="F2874" s="28"/>
      <c r="G2874" s="28"/>
    </row>
    <row r="2875" spans="1:7">
      <c r="A2875" s="24">
        <v>13.958485958485999</v>
      </c>
      <c r="B2875" s="26">
        <v>4.2913055399999998</v>
      </c>
      <c r="C2875" s="25">
        <f t="shared" si="137"/>
        <v>0.17770652770000001</v>
      </c>
      <c r="D2875" s="27">
        <f t="shared" si="136"/>
        <v>-1.2355027501199913</v>
      </c>
      <c r="E2875" s="28">
        <f t="shared" si="138"/>
        <v>4.1267009862494</v>
      </c>
      <c r="F2875" s="28"/>
      <c r="G2875" s="28"/>
    </row>
    <row r="2876" spans="1:7">
      <c r="A2876" s="24">
        <v>13.963369963370001</v>
      </c>
      <c r="B2876" s="26">
        <v>4.2913055399999998</v>
      </c>
      <c r="C2876" s="25">
        <f t="shared" si="137"/>
        <v>0.17770652770000001</v>
      </c>
      <c r="D2876" s="27">
        <f t="shared" si="136"/>
        <v>-1.2355027501199913</v>
      </c>
      <c r="E2876" s="28">
        <f t="shared" si="138"/>
        <v>4.1267009862494</v>
      </c>
      <c r="F2876" s="28"/>
      <c r="G2876" s="28"/>
    </row>
    <row r="2877" spans="1:7">
      <c r="A2877" s="24">
        <v>13.968253968254</v>
      </c>
      <c r="B2877" s="26">
        <v>4.2913055399999998</v>
      </c>
      <c r="C2877" s="25">
        <f t="shared" si="137"/>
        <v>0.17770652770000001</v>
      </c>
      <c r="D2877" s="27">
        <f t="shared" si="136"/>
        <v>-1.2355027501199913</v>
      </c>
      <c r="E2877" s="28">
        <f t="shared" si="138"/>
        <v>4.1267009862494</v>
      </c>
      <c r="F2877" s="28"/>
      <c r="G2877" s="28"/>
    </row>
    <row r="2878" spans="1:7">
      <c r="A2878" s="24">
        <v>13.973137973138</v>
      </c>
      <c r="B2878" s="26">
        <v>4.2913055399999998</v>
      </c>
      <c r="C2878" s="25">
        <f t="shared" si="137"/>
        <v>0.17770652770000001</v>
      </c>
      <c r="D2878" s="27">
        <f t="shared" si="136"/>
        <v>-1.2355027501199913</v>
      </c>
      <c r="E2878" s="28">
        <f t="shared" si="138"/>
        <v>4.1267009862494</v>
      </c>
      <c r="F2878" s="28"/>
      <c r="G2878" s="28"/>
    </row>
    <row r="2879" spans="1:7">
      <c r="A2879" s="24">
        <v>13.978021978021999</v>
      </c>
      <c r="B2879" s="26">
        <v>4.2913055399999998</v>
      </c>
      <c r="C2879" s="25">
        <f t="shared" si="137"/>
        <v>0.17770652770000001</v>
      </c>
      <c r="D2879" s="27">
        <f t="shared" si="136"/>
        <v>-1.2355027501199913</v>
      </c>
      <c r="E2879" s="28">
        <f t="shared" si="138"/>
        <v>4.1267009862494</v>
      </c>
      <c r="F2879" s="28"/>
      <c r="G2879" s="28"/>
    </row>
    <row r="2880" spans="1:7">
      <c r="A2880" s="24">
        <v>13.982905982906001</v>
      </c>
      <c r="B2880" s="26">
        <v>4.2913055399999998</v>
      </c>
      <c r="C2880" s="25">
        <f t="shared" si="137"/>
        <v>0.17770652770000001</v>
      </c>
      <c r="D2880" s="27">
        <f t="shared" si="136"/>
        <v>-1.2355027501199913</v>
      </c>
      <c r="E2880" s="28">
        <f t="shared" si="138"/>
        <v>4.1267009862494</v>
      </c>
      <c r="F2880" s="28"/>
      <c r="G2880" s="28"/>
    </row>
    <row r="2881" spans="1:7">
      <c r="A2881" s="24">
        <v>13.98778998779</v>
      </c>
      <c r="B2881" s="26">
        <v>4.2913055399999998</v>
      </c>
      <c r="C2881" s="25">
        <f t="shared" si="137"/>
        <v>0.17770652770000001</v>
      </c>
      <c r="D2881" s="27">
        <f t="shared" si="136"/>
        <v>-1.2355027501199913</v>
      </c>
      <c r="E2881" s="28">
        <f t="shared" si="138"/>
        <v>4.1267009862494</v>
      </c>
      <c r="F2881" s="28"/>
      <c r="G2881" s="28"/>
    </row>
    <row r="2882" spans="1:7">
      <c r="A2882" s="24">
        <v>13.992673992674</v>
      </c>
      <c r="B2882" s="26">
        <v>4.2913055399999998</v>
      </c>
      <c r="C2882" s="25">
        <f t="shared" si="137"/>
        <v>0.17770652770000001</v>
      </c>
      <c r="D2882" s="27">
        <f t="shared" si="136"/>
        <v>-1.2355027501199913</v>
      </c>
      <c r="E2882" s="28">
        <f t="shared" si="138"/>
        <v>4.1267009862494</v>
      </c>
      <c r="F2882" s="28"/>
      <c r="G2882" s="28"/>
    </row>
    <row r="2883" spans="1:7">
      <c r="A2883" s="24">
        <v>13.997557997557999</v>
      </c>
      <c r="B2883" s="26">
        <v>4.2913055399999998</v>
      </c>
      <c r="C2883" s="25">
        <f t="shared" si="137"/>
        <v>0.17770652770000001</v>
      </c>
      <c r="D2883" s="27">
        <f t="shared" si="136"/>
        <v>-1.2355027501199913</v>
      </c>
      <c r="E2883" s="28">
        <f t="shared" si="138"/>
        <v>4.1267009862494</v>
      </c>
      <c r="F2883" s="28"/>
      <c r="G2883" s="28"/>
    </row>
    <row r="2884" spans="1:7">
      <c r="A2884" s="24">
        <v>14.002442002442001</v>
      </c>
      <c r="B2884" s="26">
        <v>4.2913055399999998</v>
      </c>
      <c r="C2884" s="25">
        <f t="shared" si="137"/>
        <v>0.17770652770000001</v>
      </c>
      <c r="D2884" s="27">
        <f t="shared" si="136"/>
        <v>-1.2355027501199913</v>
      </c>
      <c r="E2884" s="28">
        <f t="shared" si="138"/>
        <v>4.1267009862494</v>
      </c>
      <c r="F2884" s="28"/>
      <c r="G2884" s="28"/>
    </row>
    <row r="2885" spans="1:7">
      <c r="A2885" s="24">
        <v>14.007326007326</v>
      </c>
      <c r="B2885" s="26">
        <v>4.2913055399999998</v>
      </c>
      <c r="C2885" s="25">
        <f t="shared" si="137"/>
        <v>0.17770652770000001</v>
      </c>
      <c r="D2885" s="27">
        <f t="shared" si="136"/>
        <v>-1.2355027501199913</v>
      </c>
      <c r="E2885" s="28">
        <f t="shared" si="138"/>
        <v>4.1267009862494</v>
      </c>
      <c r="F2885" s="28"/>
      <c r="G2885" s="28"/>
    </row>
    <row r="2886" spans="1:7">
      <c r="A2886" s="24">
        <v>14.01221001221</v>
      </c>
      <c r="B2886" s="26">
        <v>4.2913055399999998</v>
      </c>
      <c r="C2886" s="25">
        <f t="shared" si="137"/>
        <v>0.17770652770000001</v>
      </c>
      <c r="D2886" s="27">
        <f t="shared" si="136"/>
        <v>-1.2355027501199913</v>
      </c>
      <c r="E2886" s="28">
        <f t="shared" si="138"/>
        <v>4.1267009862494</v>
      </c>
      <c r="F2886" s="28"/>
      <c r="G2886" s="28"/>
    </row>
    <row r="2887" spans="1:7">
      <c r="A2887" s="24">
        <v>14.017094017093999</v>
      </c>
      <c r="B2887" s="26">
        <v>4.2913055399999998</v>
      </c>
      <c r="C2887" s="25">
        <f t="shared" si="137"/>
        <v>0.17770652770000001</v>
      </c>
      <c r="D2887" s="27">
        <f t="shared" si="136"/>
        <v>-1.2355027501199913</v>
      </c>
      <c r="E2887" s="28">
        <f t="shared" si="138"/>
        <v>4.1267009862494</v>
      </c>
      <c r="F2887" s="28"/>
      <c r="G2887" s="28"/>
    </row>
    <row r="2888" spans="1:7">
      <c r="A2888" s="24">
        <v>14.021978021978001</v>
      </c>
      <c r="B2888" s="26">
        <v>4.2913055399999998</v>
      </c>
      <c r="C2888" s="25">
        <f t="shared" si="137"/>
        <v>0.17770652770000001</v>
      </c>
      <c r="D2888" s="27">
        <f t="shared" si="136"/>
        <v>-1.2355027501199913</v>
      </c>
      <c r="E2888" s="28">
        <f t="shared" si="138"/>
        <v>4.1267009862494</v>
      </c>
      <c r="F2888" s="28"/>
      <c r="G2888" s="28"/>
    </row>
    <row r="2889" spans="1:7">
      <c r="A2889" s="24">
        <v>14.026862026862</v>
      </c>
      <c r="B2889" s="26">
        <v>4.2913055399999998</v>
      </c>
      <c r="C2889" s="25">
        <f t="shared" si="137"/>
        <v>0.17770652770000001</v>
      </c>
      <c r="D2889" s="27">
        <f t="shared" si="136"/>
        <v>-1.2355027501199913</v>
      </c>
      <c r="E2889" s="28">
        <f t="shared" si="138"/>
        <v>4.1267009862494</v>
      </c>
      <c r="F2889" s="28"/>
      <c r="G2889" s="28"/>
    </row>
    <row r="2890" spans="1:7">
      <c r="A2890" s="24">
        <v>14.031746031746</v>
      </c>
      <c r="B2890" s="26">
        <v>4.2913055399999998</v>
      </c>
      <c r="C2890" s="25">
        <f t="shared" si="137"/>
        <v>0.17770652770000001</v>
      </c>
      <c r="D2890" s="27">
        <f t="shared" si="136"/>
        <v>-1.2355027501199913</v>
      </c>
      <c r="E2890" s="28">
        <f t="shared" si="138"/>
        <v>4.1267009862494</v>
      </c>
      <c r="F2890" s="28"/>
      <c r="G2890" s="28"/>
    </row>
    <row r="2891" spans="1:7">
      <c r="A2891" s="24">
        <v>14.036630036629999</v>
      </c>
      <c r="B2891" s="26">
        <v>4.2913055399999998</v>
      </c>
      <c r="C2891" s="25">
        <f t="shared" si="137"/>
        <v>0.17770652770000001</v>
      </c>
      <c r="D2891" s="27">
        <f t="shared" si="136"/>
        <v>-1.2355027501199913</v>
      </c>
      <c r="E2891" s="28">
        <f t="shared" si="138"/>
        <v>4.1267009862494</v>
      </c>
      <c r="F2891" s="28"/>
      <c r="G2891" s="28"/>
    </row>
    <row r="2892" spans="1:7">
      <c r="A2892" s="24">
        <v>14.041514041514001</v>
      </c>
      <c r="B2892" s="26">
        <v>4.2913055399999998</v>
      </c>
      <c r="C2892" s="25">
        <f t="shared" si="137"/>
        <v>0.17770652770000001</v>
      </c>
      <c r="D2892" s="27">
        <f t="shared" si="136"/>
        <v>-1.2355027501199913</v>
      </c>
      <c r="E2892" s="28">
        <f t="shared" si="138"/>
        <v>4.1267009862494</v>
      </c>
      <c r="F2892" s="28"/>
      <c r="G2892" s="28"/>
    </row>
    <row r="2893" spans="1:7">
      <c r="A2893" s="24">
        <v>14.046398046398</v>
      </c>
      <c r="B2893" s="26">
        <v>4.2913055399999998</v>
      </c>
      <c r="C2893" s="25">
        <f t="shared" si="137"/>
        <v>0.17770652770000001</v>
      </c>
      <c r="D2893" s="27">
        <f t="shared" si="136"/>
        <v>-1.2355027501199913</v>
      </c>
      <c r="E2893" s="28">
        <f t="shared" si="138"/>
        <v>4.1267009862494</v>
      </c>
      <c r="F2893" s="28"/>
      <c r="G2893" s="28"/>
    </row>
    <row r="2894" spans="1:7">
      <c r="A2894" s="24">
        <v>14.051282051282</v>
      </c>
      <c r="B2894" s="26">
        <v>4.2913055399999998</v>
      </c>
      <c r="C2894" s="25">
        <f t="shared" si="137"/>
        <v>0.17770652770000001</v>
      </c>
      <c r="D2894" s="27">
        <f t="shared" si="136"/>
        <v>-1.2355027501199913</v>
      </c>
      <c r="E2894" s="28">
        <f t="shared" si="138"/>
        <v>4.1267009862494</v>
      </c>
      <c r="F2894" s="28"/>
      <c r="G2894" s="28"/>
    </row>
    <row r="2895" spans="1:7">
      <c r="A2895" s="24">
        <v>14.056166056165999</v>
      </c>
      <c r="B2895" s="26">
        <v>4.2913055399999998</v>
      </c>
      <c r="C2895" s="25">
        <f t="shared" si="137"/>
        <v>0.17770652770000001</v>
      </c>
      <c r="D2895" s="27">
        <f t="shared" si="136"/>
        <v>-1.2355027501199913</v>
      </c>
      <c r="E2895" s="28">
        <f t="shared" si="138"/>
        <v>4.1267009862494</v>
      </c>
      <c r="F2895" s="28"/>
      <c r="G2895" s="28"/>
    </row>
    <row r="2896" spans="1:7">
      <c r="A2896" s="24">
        <v>14.06105006105</v>
      </c>
      <c r="B2896" s="26">
        <v>4.2913055399999998</v>
      </c>
      <c r="C2896" s="25">
        <f t="shared" si="137"/>
        <v>0.17770652770000001</v>
      </c>
      <c r="D2896" s="27">
        <f t="shared" si="136"/>
        <v>-1.2355027501199913</v>
      </c>
      <c r="E2896" s="28">
        <f t="shared" si="138"/>
        <v>4.1267009862494</v>
      </c>
      <c r="F2896" s="28"/>
      <c r="G2896" s="28"/>
    </row>
    <row r="2897" spans="1:7">
      <c r="A2897" s="24">
        <v>14.065934065934</v>
      </c>
      <c r="B2897" s="26">
        <v>4.2131805399999998</v>
      </c>
      <c r="C2897" s="25">
        <f t="shared" si="137"/>
        <v>0.1773159027</v>
      </c>
      <c r="D2897" s="27">
        <f t="shared" ref="D2897:D2950" si="139">23.222*B2897+1.3118-$D$6</f>
        <v>-3.0497215001200004</v>
      </c>
      <c r="E2897" s="28">
        <f t="shared" si="138"/>
        <v>4.1176298924994006</v>
      </c>
      <c r="F2897" s="28"/>
      <c r="G2897" s="28"/>
    </row>
    <row r="2898" spans="1:7">
      <c r="A2898" s="24">
        <v>14.070818070818</v>
      </c>
      <c r="B2898" s="26">
        <v>4.2913055399999998</v>
      </c>
      <c r="C2898" s="25">
        <f t="shared" ref="C2898:C2950" si="140">0.005*B2898+2*0.078125</f>
        <v>0.17770652770000001</v>
      </c>
      <c r="D2898" s="27">
        <f t="shared" si="139"/>
        <v>-1.2355027501199913</v>
      </c>
      <c r="E2898" s="28">
        <f t="shared" ref="E2898:E2950" si="141">23.222*C2898</f>
        <v>4.1267009862494</v>
      </c>
      <c r="F2898" s="28"/>
      <c r="G2898" s="28"/>
    </row>
    <row r="2899" spans="1:7">
      <c r="A2899" s="24">
        <v>14.075702075702001</v>
      </c>
      <c r="B2899" s="26">
        <v>4.2913055399999998</v>
      </c>
      <c r="C2899" s="25">
        <f t="shared" si="140"/>
        <v>0.17770652770000001</v>
      </c>
      <c r="D2899" s="27">
        <f t="shared" si="139"/>
        <v>-1.2355027501199913</v>
      </c>
      <c r="E2899" s="28">
        <f t="shared" si="141"/>
        <v>4.1267009862494</v>
      </c>
      <c r="F2899" s="28"/>
      <c r="G2899" s="28"/>
    </row>
    <row r="2900" spans="1:7">
      <c r="A2900" s="24">
        <v>14.080586080586</v>
      </c>
      <c r="B2900" s="26">
        <v>4.3694305399999998</v>
      </c>
      <c r="C2900" s="25">
        <f t="shared" si="140"/>
        <v>0.17809715270000001</v>
      </c>
      <c r="D2900" s="27">
        <f t="shared" si="139"/>
        <v>0.57871599988000355</v>
      </c>
      <c r="E2900" s="28">
        <f t="shared" si="141"/>
        <v>4.1357720799994002</v>
      </c>
      <c r="F2900" s="28"/>
      <c r="G2900" s="28"/>
    </row>
    <row r="2901" spans="1:7">
      <c r="A2901" s="24">
        <v>14.08547008547</v>
      </c>
      <c r="B2901" s="26">
        <v>4.2913055399999998</v>
      </c>
      <c r="C2901" s="25">
        <f t="shared" si="140"/>
        <v>0.17770652770000001</v>
      </c>
      <c r="D2901" s="27">
        <f t="shared" si="139"/>
        <v>-1.2355027501199913</v>
      </c>
      <c r="E2901" s="28">
        <f t="shared" si="141"/>
        <v>4.1267009862494</v>
      </c>
      <c r="F2901" s="28"/>
      <c r="G2901" s="28"/>
    </row>
    <row r="2902" spans="1:7">
      <c r="A2902" s="24">
        <v>14.090354090353999</v>
      </c>
      <c r="B2902" s="26">
        <v>4.2913055399999998</v>
      </c>
      <c r="C2902" s="25">
        <f t="shared" si="140"/>
        <v>0.17770652770000001</v>
      </c>
      <c r="D2902" s="27">
        <f t="shared" si="139"/>
        <v>-1.2355027501199913</v>
      </c>
      <c r="E2902" s="28">
        <f t="shared" si="141"/>
        <v>4.1267009862494</v>
      </c>
      <c r="F2902" s="28"/>
      <c r="G2902" s="28"/>
    </row>
    <row r="2903" spans="1:7">
      <c r="A2903" s="24">
        <v>14.095238095238001</v>
      </c>
      <c r="B2903" s="26">
        <v>4.2913055399999998</v>
      </c>
      <c r="C2903" s="25">
        <f t="shared" si="140"/>
        <v>0.17770652770000001</v>
      </c>
      <c r="D2903" s="27">
        <f t="shared" si="139"/>
        <v>-1.2355027501199913</v>
      </c>
      <c r="E2903" s="28">
        <f t="shared" si="141"/>
        <v>4.1267009862494</v>
      </c>
      <c r="F2903" s="28"/>
      <c r="G2903" s="28"/>
    </row>
    <row r="2904" spans="1:7">
      <c r="A2904" s="24">
        <v>14.100122100122</v>
      </c>
      <c r="B2904" s="26">
        <v>4.2913055399999998</v>
      </c>
      <c r="C2904" s="25">
        <f t="shared" si="140"/>
        <v>0.17770652770000001</v>
      </c>
      <c r="D2904" s="27">
        <f t="shared" si="139"/>
        <v>-1.2355027501199913</v>
      </c>
      <c r="E2904" s="28">
        <f t="shared" si="141"/>
        <v>4.1267009862494</v>
      </c>
      <c r="F2904" s="28"/>
      <c r="G2904" s="28"/>
    </row>
    <row r="2905" spans="1:7">
      <c r="A2905" s="24">
        <v>14.105006105006</v>
      </c>
      <c r="B2905" s="26">
        <v>4.3694305399999998</v>
      </c>
      <c r="C2905" s="25">
        <f t="shared" si="140"/>
        <v>0.17809715270000001</v>
      </c>
      <c r="D2905" s="27">
        <f t="shared" si="139"/>
        <v>0.57871599988000355</v>
      </c>
      <c r="E2905" s="28">
        <f t="shared" si="141"/>
        <v>4.1357720799994002</v>
      </c>
      <c r="F2905" s="28"/>
      <c r="G2905" s="28"/>
    </row>
    <row r="2906" spans="1:7">
      <c r="A2906" s="24">
        <v>14.109890109889999</v>
      </c>
      <c r="B2906" s="26">
        <v>4.2913055399999998</v>
      </c>
      <c r="C2906" s="25">
        <f t="shared" si="140"/>
        <v>0.17770652770000001</v>
      </c>
      <c r="D2906" s="27">
        <f t="shared" si="139"/>
        <v>-1.2355027501199913</v>
      </c>
      <c r="E2906" s="28">
        <f t="shared" si="141"/>
        <v>4.1267009862494</v>
      </c>
      <c r="F2906" s="28"/>
      <c r="G2906" s="28"/>
    </row>
    <row r="2907" spans="1:7">
      <c r="A2907" s="24">
        <v>14.114774114774001</v>
      </c>
      <c r="B2907" s="26">
        <v>4.2913055399999998</v>
      </c>
      <c r="C2907" s="25">
        <f t="shared" si="140"/>
        <v>0.17770652770000001</v>
      </c>
      <c r="D2907" s="27">
        <f t="shared" si="139"/>
        <v>-1.2355027501199913</v>
      </c>
      <c r="E2907" s="28">
        <f t="shared" si="141"/>
        <v>4.1267009862494</v>
      </c>
      <c r="F2907" s="28"/>
      <c r="G2907" s="28"/>
    </row>
    <row r="2908" spans="1:7">
      <c r="A2908" s="24">
        <v>14.119658119658</v>
      </c>
      <c r="B2908" s="26">
        <v>4.3694305399999998</v>
      </c>
      <c r="C2908" s="25">
        <f t="shared" si="140"/>
        <v>0.17809715270000001</v>
      </c>
      <c r="D2908" s="27">
        <f t="shared" si="139"/>
        <v>0.57871599988000355</v>
      </c>
      <c r="E2908" s="28">
        <f t="shared" si="141"/>
        <v>4.1357720799994002</v>
      </c>
      <c r="F2908" s="28"/>
      <c r="G2908" s="28"/>
    </row>
    <row r="2909" spans="1:7">
      <c r="A2909" s="24">
        <v>14.124542124542</v>
      </c>
      <c r="B2909" s="26">
        <v>4.2913055399999998</v>
      </c>
      <c r="C2909" s="25">
        <f t="shared" si="140"/>
        <v>0.17770652770000001</v>
      </c>
      <c r="D2909" s="27">
        <f t="shared" si="139"/>
        <v>-1.2355027501199913</v>
      </c>
      <c r="E2909" s="28">
        <f t="shared" si="141"/>
        <v>4.1267009862494</v>
      </c>
      <c r="F2909" s="28"/>
      <c r="G2909" s="28"/>
    </row>
    <row r="2910" spans="1:7">
      <c r="A2910" s="24">
        <v>14.129426129425999</v>
      </c>
      <c r="B2910" s="26">
        <v>4.2913055399999998</v>
      </c>
      <c r="C2910" s="25">
        <f t="shared" si="140"/>
        <v>0.17770652770000001</v>
      </c>
      <c r="D2910" s="27">
        <f t="shared" si="139"/>
        <v>-1.2355027501199913</v>
      </c>
      <c r="E2910" s="28">
        <f t="shared" si="141"/>
        <v>4.1267009862494</v>
      </c>
      <c r="F2910" s="28"/>
      <c r="G2910" s="28"/>
    </row>
    <row r="2911" spans="1:7">
      <c r="A2911" s="24">
        <v>14.134310134310001</v>
      </c>
      <c r="B2911" s="26">
        <v>4.2913055399999998</v>
      </c>
      <c r="C2911" s="25">
        <f t="shared" si="140"/>
        <v>0.17770652770000001</v>
      </c>
      <c r="D2911" s="27">
        <f t="shared" si="139"/>
        <v>-1.2355027501199913</v>
      </c>
      <c r="E2911" s="28">
        <f t="shared" si="141"/>
        <v>4.1267009862494</v>
      </c>
      <c r="F2911" s="28"/>
      <c r="G2911" s="28"/>
    </row>
    <row r="2912" spans="1:7">
      <c r="A2912" s="24">
        <v>14.139194139194</v>
      </c>
      <c r="B2912" s="26">
        <v>4.2913055399999998</v>
      </c>
      <c r="C2912" s="25">
        <f t="shared" si="140"/>
        <v>0.17770652770000001</v>
      </c>
      <c r="D2912" s="27">
        <f t="shared" si="139"/>
        <v>-1.2355027501199913</v>
      </c>
      <c r="E2912" s="28">
        <f t="shared" si="141"/>
        <v>4.1267009862494</v>
      </c>
      <c r="F2912" s="28"/>
      <c r="G2912" s="28"/>
    </row>
    <row r="2913" spans="1:7">
      <c r="A2913" s="24">
        <v>14.144078144078</v>
      </c>
      <c r="B2913" s="26">
        <v>4.2913055399999998</v>
      </c>
      <c r="C2913" s="25">
        <f t="shared" si="140"/>
        <v>0.17770652770000001</v>
      </c>
      <c r="D2913" s="27">
        <f t="shared" si="139"/>
        <v>-1.2355027501199913</v>
      </c>
      <c r="E2913" s="28">
        <f t="shared" si="141"/>
        <v>4.1267009862494</v>
      </c>
      <c r="F2913" s="28"/>
      <c r="G2913" s="28"/>
    </row>
    <row r="2914" spans="1:7">
      <c r="A2914" s="24">
        <v>14.148962148961999</v>
      </c>
      <c r="B2914" s="26">
        <v>4.2913055399999998</v>
      </c>
      <c r="C2914" s="25">
        <f t="shared" si="140"/>
        <v>0.17770652770000001</v>
      </c>
      <c r="D2914" s="27">
        <f t="shared" si="139"/>
        <v>-1.2355027501199913</v>
      </c>
      <c r="E2914" s="28">
        <f t="shared" si="141"/>
        <v>4.1267009862494</v>
      </c>
      <c r="F2914" s="28"/>
      <c r="G2914" s="28"/>
    </row>
    <row r="2915" spans="1:7">
      <c r="A2915" s="24">
        <v>14.153846153846001</v>
      </c>
      <c r="B2915" s="26">
        <v>4.2913055399999998</v>
      </c>
      <c r="C2915" s="25">
        <f t="shared" si="140"/>
        <v>0.17770652770000001</v>
      </c>
      <c r="D2915" s="27">
        <f t="shared" si="139"/>
        <v>-1.2355027501199913</v>
      </c>
      <c r="E2915" s="28">
        <f t="shared" si="141"/>
        <v>4.1267009862494</v>
      </c>
      <c r="F2915" s="28"/>
      <c r="G2915" s="28"/>
    </row>
    <row r="2916" spans="1:7">
      <c r="A2916" s="24">
        <v>14.15873015873</v>
      </c>
      <c r="B2916" s="26">
        <v>4.2913055399999998</v>
      </c>
      <c r="C2916" s="25">
        <f t="shared" si="140"/>
        <v>0.17770652770000001</v>
      </c>
      <c r="D2916" s="27">
        <f t="shared" si="139"/>
        <v>-1.2355027501199913</v>
      </c>
      <c r="E2916" s="28">
        <f t="shared" si="141"/>
        <v>4.1267009862494</v>
      </c>
      <c r="F2916" s="28"/>
      <c r="G2916" s="28"/>
    </row>
    <row r="2917" spans="1:7">
      <c r="A2917" s="24">
        <v>14.163614163614</v>
      </c>
      <c r="B2917" s="26">
        <v>4.3694305399999998</v>
      </c>
      <c r="C2917" s="25">
        <f t="shared" si="140"/>
        <v>0.17809715270000001</v>
      </c>
      <c r="D2917" s="27">
        <f t="shared" si="139"/>
        <v>0.57871599988000355</v>
      </c>
      <c r="E2917" s="28">
        <f t="shared" si="141"/>
        <v>4.1357720799994002</v>
      </c>
      <c r="F2917" s="28"/>
      <c r="G2917" s="28"/>
    </row>
    <row r="2918" spans="1:7">
      <c r="A2918" s="24">
        <v>14.168498168497999</v>
      </c>
      <c r="B2918" s="26">
        <v>4.2913055399999998</v>
      </c>
      <c r="C2918" s="25">
        <f t="shared" si="140"/>
        <v>0.17770652770000001</v>
      </c>
      <c r="D2918" s="27">
        <f t="shared" si="139"/>
        <v>-1.2355027501199913</v>
      </c>
      <c r="E2918" s="28">
        <f t="shared" si="141"/>
        <v>4.1267009862494</v>
      </c>
      <c r="F2918" s="28"/>
      <c r="G2918" s="28"/>
    </row>
    <row r="2919" spans="1:7">
      <c r="A2919" s="24">
        <v>14.173382173382</v>
      </c>
      <c r="B2919" s="26">
        <v>4.2913055399999998</v>
      </c>
      <c r="C2919" s="25">
        <f t="shared" si="140"/>
        <v>0.17770652770000001</v>
      </c>
      <c r="D2919" s="27">
        <f t="shared" si="139"/>
        <v>-1.2355027501199913</v>
      </c>
      <c r="E2919" s="28">
        <f t="shared" si="141"/>
        <v>4.1267009862494</v>
      </c>
      <c r="F2919" s="28"/>
      <c r="G2919" s="28"/>
    </row>
    <row r="2920" spans="1:7">
      <c r="A2920" s="24">
        <v>14.178266178266</v>
      </c>
      <c r="B2920" s="26">
        <v>4.2913055399999998</v>
      </c>
      <c r="C2920" s="25">
        <f t="shared" si="140"/>
        <v>0.17770652770000001</v>
      </c>
      <c r="D2920" s="27">
        <f t="shared" si="139"/>
        <v>-1.2355027501199913</v>
      </c>
      <c r="E2920" s="28">
        <f t="shared" si="141"/>
        <v>4.1267009862494</v>
      </c>
      <c r="F2920" s="28"/>
      <c r="G2920" s="28"/>
    </row>
    <row r="2921" spans="1:7">
      <c r="A2921" s="24">
        <v>14.18315018315</v>
      </c>
      <c r="B2921" s="26">
        <v>4.2913055399999998</v>
      </c>
      <c r="C2921" s="25">
        <f t="shared" si="140"/>
        <v>0.17770652770000001</v>
      </c>
      <c r="D2921" s="27">
        <f t="shared" si="139"/>
        <v>-1.2355027501199913</v>
      </c>
      <c r="E2921" s="28">
        <f t="shared" si="141"/>
        <v>4.1267009862494</v>
      </c>
      <c r="F2921" s="28"/>
      <c r="G2921" s="28"/>
    </row>
    <row r="2922" spans="1:7">
      <c r="A2922" s="24">
        <v>14.188034188034001</v>
      </c>
      <c r="B2922" s="26">
        <v>4.2913055399999998</v>
      </c>
      <c r="C2922" s="25">
        <f t="shared" si="140"/>
        <v>0.17770652770000001</v>
      </c>
      <c r="D2922" s="27">
        <f t="shared" si="139"/>
        <v>-1.2355027501199913</v>
      </c>
      <c r="E2922" s="28">
        <f t="shared" si="141"/>
        <v>4.1267009862494</v>
      </c>
      <c r="F2922" s="28"/>
      <c r="G2922" s="28"/>
    </row>
    <row r="2923" spans="1:7">
      <c r="A2923" s="24">
        <v>14.192918192918</v>
      </c>
      <c r="B2923" s="26">
        <v>4.2913055399999998</v>
      </c>
      <c r="C2923" s="25">
        <f t="shared" si="140"/>
        <v>0.17770652770000001</v>
      </c>
      <c r="D2923" s="27">
        <f t="shared" si="139"/>
        <v>-1.2355027501199913</v>
      </c>
      <c r="E2923" s="28">
        <f t="shared" si="141"/>
        <v>4.1267009862494</v>
      </c>
      <c r="F2923" s="28"/>
      <c r="G2923" s="28"/>
    </row>
    <row r="2924" spans="1:7">
      <c r="A2924" s="24">
        <v>14.197802197802</v>
      </c>
      <c r="B2924" s="26">
        <v>4.2913055399999998</v>
      </c>
      <c r="C2924" s="25">
        <f t="shared" si="140"/>
        <v>0.17770652770000001</v>
      </c>
      <c r="D2924" s="27">
        <f t="shared" si="139"/>
        <v>-1.2355027501199913</v>
      </c>
      <c r="E2924" s="28">
        <f t="shared" si="141"/>
        <v>4.1267009862494</v>
      </c>
      <c r="F2924" s="28"/>
      <c r="G2924" s="28"/>
    </row>
    <row r="2925" spans="1:7">
      <c r="A2925" s="24">
        <v>14.202686202685999</v>
      </c>
      <c r="B2925" s="26">
        <v>4.2913055399999998</v>
      </c>
      <c r="C2925" s="25">
        <f t="shared" si="140"/>
        <v>0.17770652770000001</v>
      </c>
      <c r="D2925" s="27">
        <f t="shared" si="139"/>
        <v>-1.2355027501199913</v>
      </c>
      <c r="E2925" s="28">
        <f t="shared" si="141"/>
        <v>4.1267009862494</v>
      </c>
      <c r="F2925" s="28"/>
      <c r="G2925" s="28"/>
    </row>
    <row r="2926" spans="1:7">
      <c r="A2926" s="24">
        <v>14.207570207570001</v>
      </c>
      <c r="B2926" s="26">
        <v>4.2913055399999998</v>
      </c>
      <c r="C2926" s="25">
        <f t="shared" si="140"/>
        <v>0.17770652770000001</v>
      </c>
      <c r="D2926" s="27">
        <f t="shared" si="139"/>
        <v>-1.2355027501199913</v>
      </c>
      <c r="E2926" s="28">
        <f t="shared" si="141"/>
        <v>4.1267009862494</v>
      </c>
      <c r="F2926" s="28"/>
      <c r="G2926" s="28"/>
    </row>
    <row r="2927" spans="1:7">
      <c r="A2927" s="24">
        <v>14.212454212454</v>
      </c>
      <c r="B2927" s="26">
        <v>4.2913055399999998</v>
      </c>
      <c r="C2927" s="25">
        <f t="shared" si="140"/>
        <v>0.17770652770000001</v>
      </c>
      <c r="D2927" s="27">
        <f t="shared" si="139"/>
        <v>-1.2355027501199913</v>
      </c>
      <c r="E2927" s="28">
        <f t="shared" si="141"/>
        <v>4.1267009862494</v>
      </c>
      <c r="F2927" s="28"/>
      <c r="G2927" s="28"/>
    </row>
    <row r="2928" spans="1:7">
      <c r="A2928" s="24">
        <v>14.217338217338</v>
      </c>
      <c r="B2928" s="26">
        <v>4.2913055399999998</v>
      </c>
      <c r="C2928" s="25">
        <f t="shared" si="140"/>
        <v>0.17770652770000001</v>
      </c>
      <c r="D2928" s="27">
        <f t="shared" si="139"/>
        <v>-1.2355027501199913</v>
      </c>
      <c r="E2928" s="28">
        <f t="shared" si="141"/>
        <v>4.1267009862494</v>
      </c>
      <c r="F2928" s="28"/>
      <c r="G2928" s="28"/>
    </row>
    <row r="2929" spans="1:7">
      <c r="A2929" s="24">
        <v>14.222222222221999</v>
      </c>
      <c r="B2929" s="26">
        <v>4.2131805399999998</v>
      </c>
      <c r="C2929" s="25">
        <f t="shared" si="140"/>
        <v>0.1773159027</v>
      </c>
      <c r="D2929" s="27">
        <f t="shared" si="139"/>
        <v>-3.0497215001200004</v>
      </c>
      <c r="E2929" s="28">
        <f t="shared" si="141"/>
        <v>4.1176298924994006</v>
      </c>
      <c r="F2929" s="28"/>
      <c r="G2929" s="28"/>
    </row>
    <row r="2930" spans="1:7">
      <c r="A2930" s="24">
        <v>14.227106227106001</v>
      </c>
      <c r="B2930" s="26">
        <v>4.2913055399999998</v>
      </c>
      <c r="C2930" s="25">
        <f t="shared" si="140"/>
        <v>0.17770652770000001</v>
      </c>
      <c r="D2930" s="27">
        <f t="shared" si="139"/>
        <v>-1.2355027501199913</v>
      </c>
      <c r="E2930" s="28">
        <f t="shared" si="141"/>
        <v>4.1267009862494</v>
      </c>
      <c r="F2930" s="28"/>
      <c r="G2930" s="28"/>
    </row>
    <row r="2931" spans="1:7">
      <c r="A2931" s="24">
        <v>14.23199023199</v>
      </c>
      <c r="B2931" s="26">
        <v>4.2913055399999998</v>
      </c>
      <c r="C2931" s="25">
        <f t="shared" si="140"/>
        <v>0.17770652770000001</v>
      </c>
      <c r="D2931" s="27">
        <f t="shared" si="139"/>
        <v>-1.2355027501199913</v>
      </c>
      <c r="E2931" s="28">
        <f t="shared" si="141"/>
        <v>4.1267009862494</v>
      </c>
      <c r="F2931" s="28"/>
      <c r="G2931" s="28"/>
    </row>
    <row r="2932" spans="1:7">
      <c r="A2932" s="24">
        <v>14.236874236874</v>
      </c>
      <c r="B2932" s="26">
        <v>4.2913055399999998</v>
      </c>
      <c r="C2932" s="25">
        <f t="shared" si="140"/>
        <v>0.17770652770000001</v>
      </c>
      <c r="D2932" s="27">
        <f t="shared" si="139"/>
        <v>-1.2355027501199913</v>
      </c>
      <c r="E2932" s="28">
        <f t="shared" si="141"/>
        <v>4.1267009862494</v>
      </c>
      <c r="F2932" s="28"/>
      <c r="G2932" s="28"/>
    </row>
    <row r="2933" spans="1:7">
      <c r="A2933" s="24">
        <v>14.241758241757999</v>
      </c>
      <c r="B2933" s="26">
        <v>4.2913055399999998</v>
      </c>
      <c r="C2933" s="25">
        <f t="shared" si="140"/>
        <v>0.17770652770000001</v>
      </c>
      <c r="D2933" s="27">
        <f t="shared" si="139"/>
        <v>-1.2355027501199913</v>
      </c>
      <c r="E2933" s="28">
        <f t="shared" si="141"/>
        <v>4.1267009862494</v>
      </c>
      <c r="F2933" s="28"/>
      <c r="G2933" s="28"/>
    </row>
    <row r="2934" spans="1:7">
      <c r="A2934" s="24">
        <v>14.246642246642001</v>
      </c>
      <c r="B2934" s="26">
        <v>4.3694305399999998</v>
      </c>
      <c r="C2934" s="25">
        <f t="shared" si="140"/>
        <v>0.17809715270000001</v>
      </c>
      <c r="D2934" s="27">
        <f t="shared" si="139"/>
        <v>0.57871599988000355</v>
      </c>
      <c r="E2934" s="28">
        <f t="shared" si="141"/>
        <v>4.1357720799994002</v>
      </c>
      <c r="F2934" s="28"/>
      <c r="G2934" s="28"/>
    </row>
    <row r="2935" spans="1:7">
      <c r="A2935" s="24">
        <v>14.251526251526</v>
      </c>
      <c r="B2935" s="26">
        <v>4.3694305399999998</v>
      </c>
      <c r="C2935" s="25">
        <f t="shared" si="140"/>
        <v>0.17809715270000001</v>
      </c>
      <c r="D2935" s="27">
        <f t="shared" si="139"/>
        <v>0.57871599988000355</v>
      </c>
      <c r="E2935" s="28">
        <f t="shared" si="141"/>
        <v>4.1357720799994002</v>
      </c>
      <c r="F2935" s="28"/>
      <c r="G2935" s="28"/>
    </row>
    <row r="2936" spans="1:7">
      <c r="A2936" s="24">
        <v>14.25641025641</v>
      </c>
      <c r="B2936" s="26">
        <v>4.2913055399999998</v>
      </c>
      <c r="C2936" s="25">
        <f t="shared" si="140"/>
        <v>0.17770652770000001</v>
      </c>
      <c r="D2936" s="27">
        <f t="shared" si="139"/>
        <v>-1.2355027501199913</v>
      </c>
      <c r="E2936" s="28">
        <f t="shared" si="141"/>
        <v>4.1267009862494</v>
      </c>
      <c r="F2936" s="28"/>
      <c r="G2936" s="28"/>
    </row>
    <row r="2937" spans="1:7">
      <c r="A2937" s="24">
        <v>14.261294261293999</v>
      </c>
      <c r="B2937" s="26">
        <v>4.3694305399999998</v>
      </c>
      <c r="C2937" s="25">
        <f t="shared" si="140"/>
        <v>0.17809715270000001</v>
      </c>
      <c r="D2937" s="27">
        <f t="shared" si="139"/>
        <v>0.57871599988000355</v>
      </c>
      <c r="E2937" s="28">
        <f t="shared" si="141"/>
        <v>4.1357720799994002</v>
      </c>
      <c r="F2937" s="28"/>
      <c r="G2937" s="28"/>
    </row>
    <row r="2938" spans="1:7">
      <c r="A2938" s="24">
        <v>14.266178266178001</v>
      </c>
      <c r="B2938" s="26">
        <v>4.3694305399999998</v>
      </c>
      <c r="C2938" s="25">
        <f t="shared" si="140"/>
        <v>0.17809715270000001</v>
      </c>
      <c r="D2938" s="27">
        <f t="shared" si="139"/>
        <v>0.57871599988000355</v>
      </c>
      <c r="E2938" s="28">
        <f t="shared" si="141"/>
        <v>4.1357720799994002</v>
      </c>
      <c r="F2938" s="28"/>
      <c r="G2938" s="28"/>
    </row>
    <row r="2939" spans="1:7">
      <c r="A2939" s="24">
        <v>14.271062271062</v>
      </c>
      <c r="B2939" s="26">
        <v>4.2913055399999998</v>
      </c>
      <c r="C2939" s="25">
        <f t="shared" si="140"/>
        <v>0.17770652770000001</v>
      </c>
      <c r="D2939" s="27">
        <f t="shared" si="139"/>
        <v>-1.2355027501199913</v>
      </c>
      <c r="E2939" s="28">
        <f t="shared" si="141"/>
        <v>4.1267009862494</v>
      </c>
      <c r="F2939" s="28"/>
      <c r="G2939" s="28"/>
    </row>
    <row r="2940" spans="1:7">
      <c r="A2940" s="24">
        <v>14.275946275946</v>
      </c>
      <c r="B2940" s="26">
        <v>4.2913055399999998</v>
      </c>
      <c r="C2940" s="25">
        <f t="shared" si="140"/>
        <v>0.17770652770000001</v>
      </c>
      <c r="D2940" s="27">
        <f t="shared" si="139"/>
        <v>-1.2355027501199913</v>
      </c>
      <c r="E2940" s="28">
        <f t="shared" si="141"/>
        <v>4.1267009862494</v>
      </c>
      <c r="F2940" s="28"/>
      <c r="G2940" s="28"/>
    </row>
    <row r="2941" spans="1:7">
      <c r="A2941" s="24">
        <v>14.280830280829999</v>
      </c>
      <c r="B2941" s="26">
        <v>4.2913055399999998</v>
      </c>
      <c r="C2941" s="25">
        <f t="shared" si="140"/>
        <v>0.17770652770000001</v>
      </c>
      <c r="D2941" s="27">
        <f t="shared" si="139"/>
        <v>-1.2355027501199913</v>
      </c>
      <c r="E2941" s="28">
        <f t="shared" si="141"/>
        <v>4.1267009862494</v>
      </c>
      <c r="F2941" s="28"/>
      <c r="G2941" s="28"/>
    </row>
    <row r="2942" spans="1:7">
      <c r="A2942" s="24">
        <v>14.285714285714</v>
      </c>
      <c r="B2942" s="26">
        <v>4.2913055399999998</v>
      </c>
      <c r="C2942" s="25">
        <f t="shared" si="140"/>
        <v>0.17770652770000001</v>
      </c>
      <c r="D2942" s="27">
        <f t="shared" si="139"/>
        <v>-1.2355027501199913</v>
      </c>
      <c r="E2942" s="28">
        <f t="shared" si="141"/>
        <v>4.1267009862494</v>
      </c>
      <c r="F2942" s="28"/>
      <c r="G2942" s="28"/>
    </row>
    <row r="2943" spans="1:7">
      <c r="A2943" s="24">
        <v>14.290598290598</v>
      </c>
      <c r="B2943" s="26">
        <v>4.2913055399999998</v>
      </c>
      <c r="C2943" s="25">
        <f t="shared" si="140"/>
        <v>0.17770652770000001</v>
      </c>
      <c r="D2943" s="27">
        <f t="shared" si="139"/>
        <v>-1.2355027501199913</v>
      </c>
      <c r="E2943" s="28">
        <f t="shared" si="141"/>
        <v>4.1267009862494</v>
      </c>
      <c r="F2943" s="28"/>
      <c r="G2943" s="28"/>
    </row>
    <row r="2944" spans="1:7">
      <c r="A2944" s="24">
        <v>14.295482295482</v>
      </c>
      <c r="B2944" s="26">
        <v>4.2913055399999998</v>
      </c>
      <c r="C2944" s="25">
        <f t="shared" si="140"/>
        <v>0.17770652770000001</v>
      </c>
      <c r="D2944" s="27">
        <f t="shared" si="139"/>
        <v>-1.2355027501199913</v>
      </c>
      <c r="E2944" s="28">
        <f t="shared" si="141"/>
        <v>4.1267009862494</v>
      </c>
      <c r="F2944" s="28"/>
      <c r="G2944" s="28"/>
    </row>
    <row r="2945" spans="1:7">
      <c r="A2945" s="24">
        <v>14.300366300366001</v>
      </c>
      <c r="B2945" s="26">
        <v>4.3694305399999998</v>
      </c>
      <c r="C2945" s="25">
        <f t="shared" si="140"/>
        <v>0.17809715270000001</v>
      </c>
      <c r="D2945" s="27">
        <f t="shared" si="139"/>
        <v>0.57871599988000355</v>
      </c>
      <c r="E2945" s="28">
        <f t="shared" si="141"/>
        <v>4.1357720799994002</v>
      </c>
      <c r="F2945" s="28"/>
      <c r="G2945" s="28"/>
    </row>
    <row r="2946" spans="1:7">
      <c r="A2946" s="24">
        <v>14.30525030525</v>
      </c>
      <c r="B2946" s="26">
        <v>4.2913055399999998</v>
      </c>
      <c r="C2946" s="25">
        <f t="shared" si="140"/>
        <v>0.17770652770000001</v>
      </c>
      <c r="D2946" s="27">
        <f t="shared" si="139"/>
        <v>-1.2355027501199913</v>
      </c>
      <c r="E2946" s="28">
        <f t="shared" si="141"/>
        <v>4.1267009862494</v>
      </c>
      <c r="F2946" s="28"/>
      <c r="G2946" s="28"/>
    </row>
    <row r="2947" spans="1:7">
      <c r="A2947" s="24">
        <v>14.310134310134</v>
      </c>
      <c r="B2947" s="26">
        <v>4.2913055399999998</v>
      </c>
      <c r="C2947" s="25">
        <f t="shared" si="140"/>
        <v>0.17770652770000001</v>
      </c>
      <c r="D2947" s="27">
        <f t="shared" si="139"/>
        <v>-1.2355027501199913</v>
      </c>
      <c r="E2947" s="28">
        <f t="shared" si="141"/>
        <v>4.1267009862494</v>
      </c>
      <c r="F2947" s="28"/>
      <c r="G2947" s="28"/>
    </row>
    <row r="2948" spans="1:7">
      <c r="A2948" s="24">
        <v>14.315018315017999</v>
      </c>
      <c r="B2948" s="26">
        <v>4.2913055399999998</v>
      </c>
      <c r="C2948" s="25">
        <f t="shared" si="140"/>
        <v>0.17770652770000001</v>
      </c>
      <c r="D2948" s="27">
        <f t="shared" si="139"/>
        <v>-1.2355027501199913</v>
      </c>
      <c r="E2948" s="28">
        <f t="shared" si="141"/>
        <v>4.1267009862494</v>
      </c>
      <c r="F2948" s="28"/>
      <c r="G2948" s="28"/>
    </row>
    <row r="2949" spans="1:7">
      <c r="A2949" s="24">
        <v>14.319902319902001</v>
      </c>
      <c r="B2949" s="26">
        <v>4.2913055399999998</v>
      </c>
      <c r="C2949" s="25">
        <f t="shared" si="140"/>
        <v>0.17770652770000001</v>
      </c>
      <c r="D2949" s="27">
        <f t="shared" si="139"/>
        <v>-1.2355027501199913</v>
      </c>
      <c r="E2949" s="28">
        <f t="shared" si="141"/>
        <v>4.1267009862494</v>
      </c>
      <c r="F2949" s="28"/>
      <c r="G2949" s="28"/>
    </row>
    <row r="2950" spans="1:7">
      <c r="A2950" s="24">
        <v>14.324786324786</v>
      </c>
      <c r="B2950" s="26">
        <v>4.2913055399999998</v>
      </c>
      <c r="C2950" s="25">
        <f t="shared" si="140"/>
        <v>0.17770652770000001</v>
      </c>
      <c r="D2950" s="27">
        <f t="shared" si="139"/>
        <v>-1.2355027501199913</v>
      </c>
      <c r="E2950" s="28">
        <f t="shared" si="141"/>
        <v>4.1267009862494</v>
      </c>
      <c r="F2950" s="28"/>
      <c r="G2950" s="28"/>
    </row>
  </sheetData>
  <phoneticPr fontId="0" type="noConversion"/>
  <pageMargins left="0.78740157480314965" right="0.78740157480314965" top="0.98425196850393704" bottom="0.98425196850393704" header="0.51181102362204722" footer="0.51181102362204722"/>
  <pageSetup paperSize="0" scale="66" fitToWidth="2" fitToHeight="0" orientation="portrait" horizontalDpi="4294967292" verticalDpi="4294967292"/>
  <colBreaks count="1" manualBreakCount="1">
    <brk id="14" max="1048575" man="1"/>
  </colBreaks>
  <drawing r:id="rId1"/>
  <legacyDrawing r:id="rId2"/>
  <mc:AlternateContent xmlns:mc="http://schemas.openxmlformats.org/markup-compatibility/2006">
    <mc:Choice Requires="x14">
      <controls>
        <mc:AlternateContent xmlns:mc="http://schemas.openxmlformats.org/markup-compatibility/2006">
          <mc:Choice Requires="x14">
            <control shapeId="4098" r:id="rId3" name="Spinner 2">
              <controlPr defaultSize="0" autoPict="0">
                <anchor moveWithCells="1" sizeWithCells="1">
                  <from>
                    <xdr:col>9</xdr:col>
                    <xdr:colOff>88900</xdr:colOff>
                    <xdr:row>4</xdr:row>
                    <xdr:rowOff>88900</xdr:rowOff>
                  </from>
                  <to>
                    <xdr:col>9</xdr:col>
                    <xdr:colOff>469900</xdr:colOff>
                    <xdr:row>6</xdr:row>
                    <xdr:rowOff>76200</xdr:rowOff>
                  </to>
                </anchor>
              </controlPr>
            </control>
          </mc:Choice>
          <mc:Fallback/>
        </mc:AlternateContent>
        <mc:AlternateContent xmlns:mc="http://schemas.openxmlformats.org/markup-compatibility/2006">
          <mc:Choice Requires="x14">
            <control shapeId="4102" r:id="rId4" name="Spinner 6">
              <controlPr defaultSize="0" autoPict="0">
                <anchor moveWithCells="1" sizeWithCells="1">
                  <from>
                    <xdr:col>9</xdr:col>
                    <xdr:colOff>114300</xdr:colOff>
                    <xdr:row>112</xdr:row>
                    <xdr:rowOff>139700</xdr:rowOff>
                  </from>
                  <to>
                    <xdr:col>9</xdr:col>
                    <xdr:colOff>520700</xdr:colOff>
                    <xdr:row>114</xdr:row>
                    <xdr:rowOff>76200</xdr:rowOff>
                  </to>
                </anchor>
              </controlPr>
            </control>
          </mc:Choice>
          <mc:Fallback/>
        </mc:AlternateContent>
        <mc:AlternateContent xmlns:mc="http://schemas.openxmlformats.org/markup-compatibility/2006">
          <mc:Choice Requires="x14">
            <control shapeId="4106" r:id="rId5" name="Spinner 10">
              <controlPr defaultSize="0" autoPict="0">
                <anchor moveWithCells="1" sizeWithCells="1">
                  <from>
                    <xdr:col>9</xdr:col>
                    <xdr:colOff>114300</xdr:colOff>
                    <xdr:row>152</xdr:row>
                    <xdr:rowOff>127000</xdr:rowOff>
                  </from>
                  <to>
                    <xdr:col>9</xdr:col>
                    <xdr:colOff>508000</xdr:colOff>
                    <xdr:row>154</xdr:row>
                    <xdr:rowOff>88900</xdr:rowOff>
                  </to>
                </anchor>
              </controlPr>
            </control>
          </mc:Choice>
          <mc:Fallback/>
        </mc:AlternateContent>
      </controls>
    </mc:Choice>
    <mc:Fallback/>
  </mc:AlternateConten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2</vt:i4>
      </vt:variant>
    </vt:vector>
  </HeadingPairs>
  <TitlesOfParts>
    <vt:vector size="2" baseType="lpstr">
      <vt:lpstr>étalonnage</vt:lpstr>
      <vt:lpstr>mesures</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d'après des mesures fournies par Édouard Gourdon</dc:description>
  <cp:lastModifiedBy>Jean-Michel Laffaille</cp:lastModifiedBy>
  <cp:lastPrinted>2009-01-02T09:46:32Z</cp:lastPrinted>
  <dcterms:created xsi:type="dcterms:W3CDTF">2003-05-14T18:21:51Z</dcterms:created>
  <dcterms:modified xsi:type="dcterms:W3CDTF">2025-09-14T16:34:38Z</dcterms:modified>
  <cp:category/>
</cp:coreProperties>
</file>